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RIALES\Desktop\Información 2024\PAAS 2023-2024\"/>
    </mc:Choice>
  </mc:AlternateContent>
  <xr:revisionPtr revIDLastSave="0" documentId="13_ncr:1_{BE3000D0-B1BF-4A52-B58B-3699104449EE}" xr6:coauthVersionLast="47" xr6:coauthVersionMax="47" xr10:uidLastSave="{00000000-0000-0000-0000-000000000000}"/>
  <bookViews>
    <workbookView xWindow="495" yWindow="0" windowWidth="28305" windowHeight="15600" xr2:uid="{00000000-000D-0000-FFFF-FFFF00000000}"/>
  </bookViews>
  <sheets>
    <sheet name="2024" sheetId="3" r:id="rId1"/>
    <sheet name="Hoja2" sheetId="2" state="hidden" r:id="rId2"/>
  </sheets>
  <definedNames>
    <definedName name="_xlnm._FilterDatabase" localSheetId="0" hidden="1">'2024'!$A$11:$AC$26</definedName>
    <definedName name="_xlnm.Print_Area" localSheetId="0">'2024'!$2:$5</definedName>
  </definedNames>
  <calcPr calcId="191029"/>
</workbook>
</file>

<file path=xl/calcChain.xml><?xml version="1.0" encoding="utf-8"?>
<calcChain xmlns="http://schemas.openxmlformats.org/spreadsheetml/2006/main">
  <c r="F280" i="3" l="1"/>
  <c r="H280" i="3"/>
  <c r="J280" i="3"/>
  <c r="L280" i="3"/>
  <c r="N280" i="3"/>
  <c r="P280" i="3"/>
  <c r="R280" i="3"/>
  <c r="T280" i="3"/>
  <c r="V280" i="3"/>
  <c r="X280" i="3"/>
  <c r="Z280" i="3"/>
  <c r="AB280" i="3"/>
  <c r="P458" i="3"/>
  <c r="P462" i="3" s="1"/>
  <c r="T303" i="3"/>
  <c r="O27" i="3"/>
  <c r="G249" i="3"/>
  <c r="I249" i="3"/>
  <c r="K249" i="3"/>
  <c r="M249" i="3"/>
  <c r="O249" i="3"/>
  <c r="Q249" i="3"/>
  <c r="S249" i="3"/>
  <c r="U249" i="3"/>
  <c r="W249" i="3"/>
  <c r="Y249" i="3"/>
  <c r="AA249" i="3"/>
  <c r="AB489" i="3"/>
  <c r="Z489" i="3"/>
  <c r="X489" i="3"/>
  <c r="V489" i="3"/>
  <c r="T489" i="3"/>
  <c r="T490" i="3" s="1"/>
  <c r="R489" i="3"/>
  <c r="P489" i="3"/>
  <c r="N489" i="3"/>
  <c r="L489" i="3"/>
  <c r="J489" i="3"/>
  <c r="AB488" i="3"/>
  <c r="Z488" i="3"/>
  <c r="X488" i="3"/>
  <c r="V488" i="3"/>
  <c r="R488" i="3"/>
  <c r="P488" i="3"/>
  <c r="N488" i="3"/>
  <c r="L488" i="3"/>
  <c r="J488" i="3"/>
  <c r="AB483" i="3"/>
  <c r="Z483" i="3"/>
  <c r="X483" i="3"/>
  <c r="V483" i="3"/>
  <c r="T483" i="3"/>
  <c r="R483" i="3"/>
  <c r="P483" i="3"/>
  <c r="N483" i="3"/>
  <c r="L483" i="3"/>
  <c r="J483" i="3"/>
  <c r="J482" i="3"/>
  <c r="X481" i="3"/>
  <c r="AC481" i="3" s="1"/>
  <c r="AB480" i="3"/>
  <c r="Z480" i="3"/>
  <c r="X480" i="3"/>
  <c r="V480" i="3"/>
  <c r="T480" i="3"/>
  <c r="R480" i="3"/>
  <c r="P480" i="3"/>
  <c r="N480" i="3"/>
  <c r="L480" i="3"/>
  <c r="J480" i="3"/>
  <c r="AB479" i="3"/>
  <c r="Z479" i="3"/>
  <c r="X479" i="3"/>
  <c r="V479" i="3"/>
  <c r="T479" i="3"/>
  <c r="R479" i="3"/>
  <c r="P479" i="3"/>
  <c r="N479" i="3"/>
  <c r="L479" i="3"/>
  <c r="J479" i="3"/>
  <c r="AB478" i="3"/>
  <c r="Z478" i="3"/>
  <c r="X478" i="3"/>
  <c r="V478" i="3"/>
  <c r="T478" i="3"/>
  <c r="R478" i="3"/>
  <c r="P478" i="3"/>
  <c r="N478" i="3"/>
  <c r="L478" i="3"/>
  <c r="AB473" i="3"/>
  <c r="Z473" i="3"/>
  <c r="X473" i="3"/>
  <c r="V473" i="3"/>
  <c r="T473" i="3"/>
  <c r="R473" i="3"/>
  <c r="P473" i="3"/>
  <c r="N473" i="3"/>
  <c r="L473" i="3"/>
  <c r="J473" i="3"/>
  <c r="AC473" i="3"/>
  <c r="AB468" i="3"/>
  <c r="Z468" i="3"/>
  <c r="X468" i="3"/>
  <c r="V468" i="3"/>
  <c r="T468" i="3"/>
  <c r="R468" i="3"/>
  <c r="P468" i="3"/>
  <c r="N468" i="3"/>
  <c r="L468" i="3"/>
  <c r="J466" i="3"/>
  <c r="AC462" i="3"/>
  <c r="AB461" i="3"/>
  <c r="Z461" i="3"/>
  <c r="X461" i="3"/>
  <c r="T461" i="3"/>
  <c r="H461" i="3"/>
  <c r="AB460" i="3"/>
  <c r="Z460" i="3"/>
  <c r="X460" i="3"/>
  <c r="T460" i="3"/>
  <c r="H460" i="3"/>
  <c r="AB459" i="3"/>
  <c r="Z459" i="3"/>
  <c r="X459" i="3"/>
  <c r="T459" i="3"/>
  <c r="N459" i="3"/>
  <c r="H459" i="3"/>
  <c r="AB462" i="3"/>
  <c r="Z458" i="3"/>
  <c r="Z462" i="3" s="1"/>
  <c r="X458" i="3"/>
  <c r="X462" i="3" s="1"/>
  <c r="V458" i="3"/>
  <c r="V462" i="3" s="1"/>
  <c r="T462" i="3"/>
  <c r="N462" i="3"/>
  <c r="L462" i="3"/>
  <c r="J458" i="3"/>
  <c r="J462" i="3" s="1"/>
  <c r="AB452" i="3"/>
  <c r="AB453" i="3" s="1"/>
  <c r="Z452" i="3"/>
  <c r="Z453" i="3" s="1"/>
  <c r="X452" i="3"/>
  <c r="X453" i="3" s="1"/>
  <c r="V452" i="3"/>
  <c r="V453" i="3" s="1"/>
  <c r="T452" i="3"/>
  <c r="T453" i="3" s="1"/>
  <c r="R452" i="3"/>
  <c r="R453" i="3" s="1"/>
  <c r="P452" i="3"/>
  <c r="P453" i="3" s="1"/>
  <c r="N452" i="3"/>
  <c r="N453" i="3" s="1"/>
  <c r="L452" i="3"/>
  <c r="L453" i="3" s="1"/>
  <c r="J452" i="3"/>
  <c r="J453" i="3" s="1"/>
  <c r="H452" i="3"/>
  <c r="H453" i="3" s="1"/>
  <c r="F452" i="3"/>
  <c r="AB447" i="3"/>
  <c r="Z447" i="3"/>
  <c r="X447" i="3"/>
  <c r="V447" i="3"/>
  <c r="T447" i="3"/>
  <c r="R447" i="3"/>
  <c r="P447" i="3"/>
  <c r="N447" i="3"/>
  <c r="L447" i="3"/>
  <c r="J447" i="3"/>
  <c r="H447" i="3"/>
  <c r="F447" i="3"/>
  <c r="AB446" i="3"/>
  <c r="AB448" i="3" s="1"/>
  <c r="Z446" i="3"/>
  <c r="Z448" i="3" s="1"/>
  <c r="X446" i="3"/>
  <c r="X448" i="3" s="1"/>
  <c r="V446" i="3"/>
  <c r="T446" i="3"/>
  <c r="T448" i="3" s="1"/>
  <c r="R446" i="3"/>
  <c r="R448" i="3" s="1"/>
  <c r="P446" i="3"/>
  <c r="P448" i="3" s="1"/>
  <c r="N446" i="3"/>
  <c r="L446" i="3"/>
  <c r="L448" i="3" s="1"/>
  <c r="J446" i="3"/>
  <c r="J448" i="3" s="1"/>
  <c r="H446" i="3"/>
  <c r="H448" i="3" s="1"/>
  <c r="F446" i="3"/>
  <c r="AB440" i="3"/>
  <c r="Z440" i="3"/>
  <c r="X440" i="3"/>
  <c r="V440" i="3"/>
  <c r="T440" i="3"/>
  <c r="R440" i="3"/>
  <c r="P440" i="3"/>
  <c r="N440" i="3"/>
  <c r="L440" i="3"/>
  <c r="H440" i="3"/>
  <c r="F440" i="3"/>
  <c r="AB439" i="3"/>
  <c r="Z439" i="3"/>
  <c r="X439" i="3"/>
  <c r="V439" i="3"/>
  <c r="T439" i="3"/>
  <c r="R439" i="3"/>
  <c r="P439" i="3"/>
  <c r="N439" i="3"/>
  <c r="L439" i="3"/>
  <c r="J439" i="3"/>
  <c r="H439" i="3"/>
  <c r="F439" i="3"/>
  <c r="AB438" i="3"/>
  <c r="Z438" i="3"/>
  <c r="X438" i="3"/>
  <c r="V438" i="3"/>
  <c r="T438" i="3"/>
  <c r="R438" i="3"/>
  <c r="P438" i="3"/>
  <c r="N438" i="3"/>
  <c r="L438" i="3"/>
  <c r="J438" i="3"/>
  <c r="H438" i="3"/>
  <c r="F438" i="3"/>
  <c r="AB437" i="3"/>
  <c r="Z437" i="3"/>
  <c r="X437" i="3"/>
  <c r="V437" i="3"/>
  <c r="T437" i="3"/>
  <c r="R437" i="3"/>
  <c r="P437" i="3"/>
  <c r="N437" i="3"/>
  <c r="L437" i="3"/>
  <c r="J437" i="3"/>
  <c r="H437" i="3"/>
  <c r="F437" i="3"/>
  <c r="AB436" i="3"/>
  <c r="Z436" i="3"/>
  <c r="X436" i="3"/>
  <c r="V436" i="3"/>
  <c r="T436" i="3"/>
  <c r="R436" i="3"/>
  <c r="P436" i="3"/>
  <c r="N436" i="3"/>
  <c r="L436" i="3"/>
  <c r="J436" i="3"/>
  <c r="H436" i="3"/>
  <c r="F436" i="3"/>
  <c r="AB435" i="3"/>
  <c r="Z435" i="3"/>
  <c r="X435" i="3"/>
  <c r="V435" i="3"/>
  <c r="T435" i="3"/>
  <c r="R435" i="3"/>
  <c r="P435" i="3"/>
  <c r="N435" i="3"/>
  <c r="L435" i="3"/>
  <c r="J435" i="3"/>
  <c r="H435" i="3"/>
  <c r="F435" i="3"/>
  <c r="AB434" i="3"/>
  <c r="Z434" i="3"/>
  <c r="X434" i="3"/>
  <c r="V434" i="3"/>
  <c r="T434" i="3"/>
  <c r="R434" i="3"/>
  <c r="P434" i="3"/>
  <c r="N434" i="3"/>
  <c r="L434" i="3"/>
  <c r="J434" i="3"/>
  <c r="H434" i="3"/>
  <c r="F434" i="3"/>
  <c r="AB433" i="3"/>
  <c r="Z433" i="3"/>
  <c r="X433" i="3"/>
  <c r="V433" i="3"/>
  <c r="T433" i="3"/>
  <c r="R433" i="3"/>
  <c r="P433" i="3"/>
  <c r="N433" i="3"/>
  <c r="L433" i="3"/>
  <c r="J433" i="3"/>
  <c r="H433" i="3"/>
  <c r="F433" i="3"/>
  <c r="AB432" i="3"/>
  <c r="Z432" i="3"/>
  <c r="X432" i="3"/>
  <c r="V432" i="3"/>
  <c r="T432" i="3"/>
  <c r="R432" i="3"/>
  <c r="P432" i="3"/>
  <c r="N432" i="3"/>
  <c r="L432" i="3"/>
  <c r="J432" i="3"/>
  <c r="H432" i="3"/>
  <c r="F432" i="3"/>
  <c r="AB431" i="3"/>
  <c r="Z431" i="3"/>
  <c r="X431" i="3"/>
  <c r="V431" i="3"/>
  <c r="T431" i="3"/>
  <c r="R431" i="3"/>
  <c r="P431" i="3"/>
  <c r="N431" i="3"/>
  <c r="L431" i="3"/>
  <c r="J431" i="3"/>
  <c r="H431" i="3"/>
  <c r="F431" i="3"/>
  <c r="AB430" i="3"/>
  <c r="Z430" i="3"/>
  <c r="X430" i="3"/>
  <c r="V430" i="3"/>
  <c r="T430" i="3"/>
  <c r="R430" i="3"/>
  <c r="P430" i="3"/>
  <c r="N430" i="3"/>
  <c r="L430" i="3"/>
  <c r="J430" i="3"/>
  <c r="H430" i="3"/>
  <c r="F430" i="3"/>
  <c r="AB429" i="3"/>
  <c r="Z429" i="3"/>
  <c r="X429" i="3"/>
  <c r="V429" i="3"/>
  <c r="T429" i="3"/>
  <c r="R429" i="3"/>
  <c r="P429" i="3"/>
  <c r="N429" i="3"/>
  <c r="L429" i="3"/>
  <c r="J429" i="3"/>
  <c r="H429" i="3"/>
  <c r="F429" i="3"/>
  <c r="AB428" i="3"/>
  <c r="Z428" i="3"/>
  <c r="X428" i="3"/>
  <c r="V428" i="3"/>
  <c r="T428" i="3"/>
  <c r="P428" i="3"/>
  <c r="N428" i="3"/>
  <c r="L428" i="3"/>
  <c r="J428" i="3"/>
  <c r="H428" i="3"/>
  <c r="F428" i="3"/>
  <c r="AB427" i="3"/>
  <c r="Z427" i="3"/>
  <c r="X427" i="3"/>
  <c r="V427" i="3"/>
  <c r="T427" i="3"/>
  <c r="R427" i="3"/>
  <c r="P427" i="3"/>
  <c r="N427" i="3"/>
  <c r="L427" i="3"/>
  <c r="J427" i="3"/>
  <c r="H427" i="3"/>
  <c r="F427" i="3"/>
  <c r="AB426" i="3"/>
  <c r="Z426" i="3"/>
  <c r="X426" i="3"/>
  <c r="V426" i="3"/>
  <c r="T426" i="3"/>
  <c r="R426" i="3"/>
  <c r="P426" i="3"/>
  <c r="N426" i="3"/>
  <c r="L426" i="3"/>
  <c r="J426" i="3"/>
  <c r="H426" i="3"/>
  <c r="F426" i="3"/>
  <c r="AB425" i="3"/>
  <c r="Z425" i="3"/>
  <c r="X425" i="3"/>
  <c r="V425" i="3"/>
  <c r="T425" i="3"/>
  <c r="R425" i="3"/>
  <c r="P425" i="3"/>
  <c r="N425" i="3"/>
  <c r="L425" i="3"/>
  <c r="J425" i="3"/>
  <c r="H425" i="3"/>
  <c r="F425" i="3"/>
  <c r="AB424" i="3"/>
  <c r="Z424" i="3"/>
  <c r="X424" i="3"/>
  <c r="V424" i="3"/>
  <c r="T424" i="3"/>
  <c r="R424" i="3"/>
  <c r="P424" i="3"/>
  <c r="N424" i="3"/>
  <c r="L424" i="3"/>
  <c r="J424" i="3"/>
  <c r="H424" i="3"/>
  <c r="F424" i="3"/>
  <c r="AB423" i="3"/>
  <c r="Z423" i="3"/>
  <c r="X423" i="3"/>
  <c r="V423" i="3"/>
  <c r="T423" i="3"/>
  <c r="R423" i="3"/>
  <c r="P423" i="3"/>
  <c r="N423" i="3"/>
  <c r="L423" i="3"/>
  <c r="J423" i="3"/>
  <c r="H423" i="3"/>
  <c r="F423" i="3"/>
  <c r="AB422" i="3"/>
  <c r="Z422" i="3"/>
  <c r="X422" i="3"/>
  <c r="V422" i="3"/>
  <c r="T422" i="3"/>
  <c r="R422" i="3"/>
  <c r="P422" i="3"/>
  <c r="N422" i="3"/>
  <c r="L422" i="3"/>
  <c r="J422" i="3"/>
  <c r="H422" i="3"/>
  <c r="F422" i="3"/>
  <c r="AB421" i="3"/>
  <c r="Z421" i="3"/>
  <c r="X421" i="3"/>
  <c r="V421" i="3"/>
  <c r="T421" i="3"/>
  <c r="R421" i="3"/>
  <c r="P421" i="3"/>
  <c r="N421" i="3"/>
  <c r="L421" i="3"/>
  <c r="J421" i="3"/>
  <c r="H421" i="3"/>
  <c r="F421" i="3"/>
  <c r="AB420" i="3"/>
  <c r="Z420" i="3"/>
  <c r="X420" i="3"/>
  <c r="V420" i="3"/>
  <c r="T420" i="3"/>
  <c r="R420" i="3"/>
  <c r="P420" i="3"/>
  <c r="N420" i="3"/>
  <c r="L420" i="3"/>
  <c r="J420" i="3"/>
  <c r="H420" i="3"/>
  <c r="F420" i="3"/>
  <c r="AB419" i="3"/>
  <c r="Z419" i="3"/>
  <c r="X419" i="3"/>
  <c r="V419" i="3"/>
  <c r="T419" i="3"/>
  <c r="R419" i="3"/>
  <c r="P419" i="3"/>
  <c r="N419" i="3"/>
  <c r="L419" i="3"/>
  <c r="J419" i="3"/>
  <c r="H419" i="3"/>
  <c r="F419" i="3"/>
  <c r="AB418" i="3"/>
  <c r="Z418" i="3"/>
  <c r="X418" i="3"/>
  <c r="V418" i="3"/>
  <c r="T418" i="3"/>
  <c r="R418" i="3"/>
  <c r="P418" i="3"/>
  <c r="N418" i="3"/>
  <c r="L418" i="3"/>
  <c r="J418" i="3"/>
  <c r="H418" i="3"/>
  <c r="F418" i="3"/>
  <c r="AB417" i="3"/>
  <c r="X417" i="3"/>
  <c r="V417" i="3"/>
  <c r="T417" i="3"/>
  <c r="R417" i="3"/>
  <c r="P417" i="3"/>
  <c r="N417" i="3"/>
  <c r="L417" i="3"/>
  <c r="J417" i="3"/>
  <c r="H417" i="3"/>
  <c r="F417" i="3"/>
  <c r="AC416" i="3"/>
  <c r="AC415" i="3"/>
  <c r="AC414" i="3"/>
  <c r="AC413" i="3"/>
  <c r="AC412" i="3"/>
  <c r="AC411" i="3"/>
  <c r="AC410" i="3"/>
  <c r="AC409" i="3"/>
  <c r="AC408" i="3"/>
  <c r="AC407" i="3"/>
  <c r="AC406" i="3"/>
  <c r="AC405" i="3"/>
  <c r="AB404" i="3"/>
  <c r="Z404" i="3"/>
  <c r="X404" i="3"/>
  <c r="V404" i="3"/>
  <c r="T404" i="3"/>
  <c r="R404" i="3"/>
  <c r="P404" i="3"/>
  <c r="L404" i="3"/>
  <c r="J404" i="3"/>
  <c r="H404" i="3"/>
  <c r="F404" i="3"/>
  <c r="AB403" i="3"/>
  <c r="Z403" i="3"/>
  <c r="X403" i="3"/>
  <c r="V403" i="3"/>
  <c r="T403" i="3"/>
  <c r="R403" i="3"/>
  <c r="P403" i="3"/>
  <c r="N403" i="3"/>
  <c r="L403" i="3"/>
  <c r="J403" i="3"/>
  <c r="H403" i="3"/>
  <c r="F403" i="3"/>
  <c r="AB402" i="3"/>
  <c r="Z402" i="3"/>
  <c r="X402" i="3"/>
  <c r="V402" i="3"/>
  <c r="T402" i="3"/>
  <c r="R402" i="3"/>
  <c r="P402" i="3"/>
  <c r="N402" i="3"/>
  <c r="L402" i="3"/>
  <c r="J402" i="3"/>
  <c r="H402" i="3"/>
  <c r="F402" i="3"/>
  <c r="AB401" i="3"/>
  <c r="Z401" i="3"/>
  <c r="X401" i="3"/>
  <c r="V401" i="3"/>
  <c r="T401" i="3"/>
  <c r="R401" i="3"/>
  <c r="P401" i="3"/>
  <c r="N401" i="3"/>
  <c r="L401" i="3"/>
  <c r="J401" i="3"/>
  <c r="H401" i="3"/>
  <c r="F401" i="3"/>
  <c r="AB400" i="3"/>
  <c r="Z400" i="3"/>
  <c r="X400" i="3"/>
  <c r="V400" i="3"/>
  <c r="T400" i="3"/>
  <c r="R400" i="3"/>
  <c r="P400" i="3"/>
  <c r="N400" i="3"/>
  <c r="L400" i="3"/>
  <c r="J400" i="3"/>
  <c r="H400" i="3"/>
  <c r="F400" i="3"/>
  <c r="AB399" i="3"/>
  <c r="Z399" i="3"/>
  <c r="X399" i="3"/>
  <c r="V399" i="3"/>
  <c r="T399" i="3"/>
  <c r="R399" i="3"/>
  <c r="P399" i="3"/>
  <c r="N399" i="3"/>
  <c r="L399" i="3"/>
  <c r="J399" i="3"/>
  <c r="H399" i="3"/>
  <c r="F399" i="3"/>
  <c r="AB398" i="3"/>
  <c r="Z398" i="3"/>
  <c r="X398" i="3"/>
  <c r="V398" i="3"/>
  <c r="T398" i="3"/>
  <c r="R398" i="3"/>
  <c r="P398" i="3"/>
  <c r="N398" i="3"/>
  <c r="L398" i="3"/>
  <c r="J398" i="3"/>
  <c r="H398" i="3"/>
  <c r="F398" i="3"/>
  <c r="AB397" i="3"/>
  <c r="Z397" i="3"/>
  <c r="X397" i="3"/>
  <c r="V397" i="3"/>
  <c r="T397" i="3"/>
  <c r="R397" i="3"/>
  <c r="P397" i="3"/>
  <c r="N397" i="3"/>
  <c r="L397" i="3"/>
  <c r="J397" i="3"/>
  <c r="H397" i="3"/>
  <c r="F397" i="3"/>
  <c r="AB396" i="3"/>
  <c r="Z396" i="3"/>
  <c r="X396" i="3"/>
  <c r="V396" i="3"/>
  <c r="T396" i="3"/>
  <c r="R396" i="3"/>
  <c r="P396" i="3"/>
  <c r="N396" i="3"/>
  <c r="L396" i="3"/>
  <c r="J396" i="3"/>
  <c r="H396" i="3"/>
  <c r="F396" i="3"/>
  <c r="AB395" i="3"/>
  <c r="Z395" i="3"/>
  <c r="X395" i="3"/>
  <c r="V395" i="3"/>
  <c r="T395" i="3"/>
  <c r="R395" i="3"/>
  <c r="P395" i="3"/>
  <c r="N395" i="3"/>
  <c r="L395" i="3"/>
  <c r="J395" i="3"/>
  <c r="H395" i="3"/>
  <c r="F395" i="3"/>
  <c r="AB394" i="3"/>
  <c r="Z394" i="3"/>
  <c r="X394" i="3"/>
  <c r="V394" i="3"/>
  <c r="T394" i="3"/>
  <c r="R394" i="3"/>
  <c r="P394" i="3"/>
  <c r="N394" i="3"/>
  <c r="L394" i="3"/>
  <c r="J394" i="3"/>
  <c r="H394" i="3"/>
  <c r="F394" i="3"/>
  <c r="AB393" i="3"/>
  <c r="Z393" i="3"/>
  <c r="X393" i="3"/>
  <c r="V393" i="3"/>
  <c r="T393" i="3"/>
  <c r="R393" i="3"/>
  <c r="P393" i="3"/>
  <c r="N393" i="3"/>
  <c r="L393" i="3"/>
  <c r="J393" i="3"/>
  <c r="H393" i="3"/>
  <c r="F393" i="3"/>
  <c r="AB392" i="3"/>
  <c r="Z392" i="3"/>
  <c r="X392" i="3"/>
  <c r="V392" i="3"/>
  <c r="R392" i="3"/>
  <c r="P392" i="3"/>
  <c r="N392" i="3"/>
  <c r="L392" i="3"/>
  <c r="J392" i="3"/>
  <c r="H392" i="3"/>
  <c r="F392" i="3"/>
  <c r="AB391" i="3"/>
  <c r="Z391" i="3"/>
  <c r="X391" i="3"/>
  <c r="V391" i="3"/>
  <c r="T391" i="3"/>
  <c r="R391" i="3"/>
  <c r="P391" i="3"/>
  <c r="N391" i="3"/>
  <c r="L391" i="3"/>
  <c r="J391" i="3"/>
  <c r="H391" i="3"/>
  <c r="F391" i="3"/>
  <c r="AB390" i="3"/>
  <c r="Z390" i="3"/>
  <c r="X390" i="3"/>
  <c r="V390" i="3"/>
  <c r="T390" i="3"/>
  <c r="R390" i="3"/>
  <c r="P390" i="3"/>
  <c r="N390" i="3"/>
  <c r="L390" i="3"/>
  <c r="J390" i="3"/>
  <c r="H390" i="3"/>
  <c r="F390" i="3"/>
  <c r="AB389" i="3"/>
  <c r="Z389" i="3"/>
  <c r="X389" i="3"/>
  <c r="V389" i="3"/>
  <c r="T389" i="3"/>
  <c r="R389" i="3"/>
  <c r="P389" i="3"/>
  <c r="N389" i="3"/>
  <c r="L389" i="3"/>
  <c r="J389" i="3"/>
  <c r="H389" i="3"/>
  <c r="F389" i="3"/>
  <c r="AB388" i="3"/>
  <c r="Z388" i="3"/>
  <c r="X388" i="3"/>
  <c r="V388" i="3"/>
  <c r="T388" i="3"/>
  <c r="R388" i="3"/>
  <c r="P388" i="3"/>
  <c r="N388" i="3"/>
  <c r="L388" i="3"/>
  <c r="J388" i="3"/>
  <c r="H388" i="3"/>
  <c r="F388" i="3"/>
  <c r="AB387" i="3"/>
  <c r="Z387" i="3"/>
  <c r="X387" i="3"/>
  <c r="V387" i="3"/>
  <c r="T387" i="3"/>
  <c r="R387" i="3"/>
  <c r="P387" i="3"/>
  <c r="N387" i="3"/>
  <c r="L387" i="3"/>
  <c r="J387" i="3"/>
  <c r="H387" i="3"/>
  <c r="F387" i="3"/>
  <c r="AB386" i="3"/>
  <c r="Z386" i="3"/>
  <c r="X386" i="3"/>
  <c r="V386" i="3"/>
  <c r="T386" i="3"/>
  <c r="R386" i="3"/>
  <c r="P386" i="3"/>
  <c r="N386" i="3"/>
  <c r="L386" i="3"/>
  <c r="J386" i="3"/>
  <c r="H386" i="3"/>
  <c r="F386" i="3"/>
  <c r="AB385" i="3"/>
  <c r="Z385" i="3"/>
  <c r="X385" i="3"/>
  <c r="V385" i="3"/>
  <c r="T385" i="3"/>
  <c r="R385" i="3"/>
  <c r="P385" i="3"/>
  <c r="N385" i="3"/>
  <c r="L385" i="3"/>
  <c r="H385" i="3"/>
  <c r="F385" i="3"/>
  <c r="AB384" i="3"/>
  <c r="Z384" i="3"/>
  <c r="X384" i="3"/>
  <c r="T384" i="3"/>
  <c r="R384" i="3"/>
  <c r="P384" i="3"/>
  <c r="N384" i="3"/>
  <c r="L384" i="3"/>
  <c r="J384" i="3"/>
  <c r="H384" i="3"/>
  <c r="F384" i="3"/>
  <c r="AB383" i="3"/>
  <c r="Z383" i="3"/>
  <c r="X383" i="3"/>
  <c r="V383" i="3"/>
  <c r="T383" i="3"/>
  <c r="R383" i="3"/>
  <c r="P383" i="3"/>
  <c r="N383" i="3"/>
  <c r="L383" i="3"/>
  <c r="J383" i="3"/>
  <c r="H383" i="3"/>
  <c r="F383" i="3"/>
  <c r="AB382" i="3"/>
  <c r="Z382" i="3"/>
  <c r="X382" i="3"/>
  <c r="V382" i="3"/>
  <c r="T382" i="3"/>
  <c r="R382" i="3"/>
  <c r="P382" i="3"/>
  <c r="N382" i="3"/>
  <c r="L382" i="3"/>
  <c r="J382" i="3"/>
  <c r="H382" i="3"/>
  <c r="F382" i="3"/>
  <c r="AB381" i="3"/>
  <c r="Z381" i="3"/>
  <c r="X381" i="3"/>
  <c r="V381" i="3"/>
  <c r="T381" i="3"/>
  <c r="R381" i="3"/>
  <c r="P381" i="3"/>
  <c r="N381" i="3"/>
  <c r="L381" i="3"/>
  <c r="J381" i="3"/>
  <c r="H381" i="3"/>
  <c r="F381" i="3"/>
  <c r="AB375" i="3"/>
  <c r="X375" i="3"/>
  <c r="V375" i="3"/>
  <c r="R375" i="3"/>
  <c r="P375" i="3"/>
  <c r="N375" i="3"/>
  <c r="L375" i="3"/>
  <c r="J375" i="3"/>
  <c r="H375" i="3"/>
  <c r="F375" i="3"/>
  <c r="AB370" i="3"/>
  <c r="X370" i="3"/>
  <c r="V370" i="3"/>
  <c r="R370" i="3"/>
  <c r="P370" i="3"/>
  <c r="N370" i="3"/>
  <c r="L370" i="3"/>
  <c r="J370" i="3"/>
  <c r="H370" i="3"/>
  <c r="F370" i="3"/>
  <c r="AB369" i="3"/>
  <c r="X369" i="3"/>
  <c r="V369" i="3"/>
  <c r="T369" i="3"/>
  <c r="R369" i="3"/>
  <c r="P369" i="3"/>
  <c r="N369" i="3"/>
  <c r="L369" i="3"/>
  <c r="J369" i="3"/>
  <c r="H369" i="3"/>
  <c r="F369" i="3"/>
  <c r="AB368" i="3"/>
  <c r="Z368" i="3"/>
  <c r="X368" i="3"/>
  <c r="V368" i="3"/>
  <c r="T368" i="3"/>
  <c r="R368" i="3"/>
  <c r="P368" i="3"/>
  <c r="N368" i="3"/>
  <c r="L368" i="3"/>
  <c r="J368" i="3"/>
  <c r="H368" i="3"/>
  <c r="F368" i="3"/>
  <c r="AB367" i="3"/>
  <c r="Z367" i="3"/>
  <c r="X367" i="3"/>
  <c r="V367" i="3"/>
  <c r="T367" i="3"/>
  <c r="R367" i="3"/>
  <c r="P367" i="3"/>
  <c r="N367" i="3"/>
  <c r="L367" i="3"/>
  <c r="J367" i="3"/>
  <c r="H367" i="3"/>
  <c r="F367" i="3"/>
  <c r="AB365" i="3"/>
  <c r="Z365" i="3"/>
  <c r="X365" i="3"/>
  <c r="V365" i="3"/>
  <c r="T365" i="3"/>
  <c r="R365" i="3"/>
  <c r="P365" i="3"/>
  <c r="N365" i="3"/>
  <c r="L365" i="3"/>
  <c r="J365" i="3"/>
  <c r="H365" i="3"/>
  <c r="F365" i="3"/>
  <c r="AB364" i="3"/>
  <c r="Z364" i="3"/>
  <c r="X364" i="3"/>
  <c r="V364" i="3"/>
  <c r="T364" i="3"/>
  <c r="R364" i="3"/>
  <c r="P364" i="3"/>
  <c r="N364" i="3"/>
  <c r="L364" i="3"/>
  <c r="J364" i="3"/>
  <c r="H364" i="3"/>
  <c r="F364" i="3"/>
  <c r="AB363" i="3"/>
  <c r="AB376" i="3" s="1"/>
  <c r="Z363" i="3"/>
  <c r="Z376" i="3" s="1"/>
  <c r="X363" i="3"/>
  <c r="V363" i="3"/>
  <c r="T363" i="3"/>
  <c r="T376" i="3" s="1"/>
  <c r="R363" i="3"/>
  <c r="P363" i="3"/>
  <c r="N363" i="3"/>
  <c r="L363" i="3"/>
  <c r="L376" i="3" s="1"/>
  <c r="J363" i="3"/>
  <c r="H363" i="3"/>
  <c r="F363" i="3"/>
  <c r="J358" i="3"/>
  <c r="AB357" i="3"/>
  <c r="AB358" i="3" s="1"/>
  <c r="Z357" i="3"/>
  <c r="Z358" i="3" s="1"/>
  <c r="X357" i="3"/>
  <c r="X358" i="3" s="1"/>
  <c r="V357" i="3"/>
  <c r="V358" i="3" s="1"/>
  <c r="T357" i="3"/>
  <c r="T358" i="3" s="1"/>
  <c r="R357" i="3"/>
  <c r="R358" i="3" s="1"/>
  <c r="P357" i="3"/>
  <c r="P358" i="3" s="1"/>
  <c r="N357" i="3"/>
  <c r="N358" i="3" s="1"/>
  <c r="L357" i="3"/>
  <c r="L358" i="3" s="1"/>
  <c r="H357" i="3"/>
  <c r="H358" i="3" s="1"/>
  <c r="F357" i="3"/>
  <c r="H352" i="3"/>
  <c r="F352" i="3"/>
  <c r="AB351" i="3"/>
  <c r="AB352" i="3" s="1"/>
  <c r="Z351" i="3"/>
  <c r="Z352" i="3" s="1"/>
  <c r="X351" i="3"/>
  <c r="X352" i="3" s="1"/>
  <c r="V351" i="3"/>
  <c r="V352" i="3" s="1"/>
  <c r="T351" i="3"/>
  <c r="T352" i="3" s="1"/>
  <c r="R351" i="3"/>
  <c r="R352" i="3" s="1"/>
  <c r="P351" i="3"/>
  <c r="P352" i="3" s="1"/>
  <c r="N351" i="3"/>
  <c r="N352" i="3" s="1"/>
  <c r="L351" i="3"/>
  <c r="L352" i="3" s="1"/>
  <c r="J351" i="3"/>
  <c r="J352" i="3" s="1"/>
  <c r="AB345" i="3"/>
  <c r="Z345" i="3"/>
  <c r="X345" i="3"/>
  <c r="V345" i="3"/>
  <c r="T345" i="3"/>
  <c r="R345" i="3"/>
  <c r="P345" i="3"/>
  <c r="N345" i="3"/>
  <c r="L345" i="3"/>
  <c r="J345" i="3"/>
  <c r="H345" i="3"/>
  <c r="F345" i="3"/>
  <c r="AB344" i="3"/>
  <c r="Z344" i="3"/>
  <c r="X344" i="3"/>
  <c r="V344" i="3"/>
  <c r="T344" i="3"/>
  <c r="R344" i="3"/>
  <c r="P344" i="3"/>
  <c r="N344" i="3"/>
  <c r="L344" i="3"/>
  <c r="H344" i="3"/>
  <c r="F344" i="3"/>
  <c r="AB343" i="3"/>
  <c r="Z343" i="3"/>
  <c r="X343" i="3"/>
  <c r="V343" i="3"/>
  <c r="T343" i="3"/>
  <c r="R343" i="3"/>
  <c r="P343" i="3"/>
  <c r="N343" i="3"/>
  <c r="L343" i="3"/>
  <c r="J343" i="3"/>
  <c r="H343" i="3"/>
  <c r="F343" i="3"/>
  <c r="AB342" i="3"/>
  <c r="Z342" i="3"/>
  <c r="X342" i="3"/>
  <c r="V342" i="3"/>
  <c r="T342" i="3"/>
  <c r="R342" i="3"/>
  <c r="P342" i="3"/>
  <c r="N342" i="3"/>
  <c r="L342" i="3"/>
  <c r="J342" i="3"/>
  <c r="H342" i="3"/>
  <c r="F342" i="3"/>
  <c r="AB341" i="3"/>
  <c r="Z341" i="3"/>
  <c r="X341" i="3"/>
  <c r="V341" i="3"/>
  <c r="T341" i="3"/>
  <c r="R341" i="3"/>
  <c r="P341" i="3"/>
  <c r="N341" i="3"/>
  <c r="L341" i="3"/>
  <c r="J341" i="3"/>
  <c r="H341" i="3"/>
  <c r="F341" i="3"/>
  <c r="AB340" i="3"/>
  <c r="Z340" i="3"/>
  <c r="X340" i="3"/>
  <c r="V340" i="3"/>
  <c r="T340" i="3"/>
  <c r="R340" i="3"/>
  <c r="P340" i="3"/>
  <c r="N340" i="3"/>
  <c r="L340" i="3"/>
  <c r="J340" i="3"/>
  <c r="H340" i="3"/>
  <c r="F340" i="3"/>
  <c r="AB339" i="3"/>
  <c r="Z339" i="3"/>
  <c r="X339" i="3"/>
  <c r="V339" i="3"/>
  <c r="T339" i="3"/>
  <c r="R339" i="3"/>
  <c r="P339" i="3"/>
  <c r="N339" i="3"/>
  <c r="L339" i="3"/>
  <c r="J339" i="3"/>
  <c r="H339" i="3"/>
  <c r="F339" i="3"/>
  <c r="AC333" i="3"/>
  <c r="AB333" i="3"/>
  <c r="Z333" i="3"/>
  <c r="X333" i="3"/>
  <c r="V333" i="3"/>
  <c r="T333" i="3"/>
  <c r="R333" i="3"/>
  <c r="P333" i="3"/>
  <c r="N333" i="3"/>
  <c r="L333" i="3"/>
  <c r="H332" i="3"/>
  <c r="F332" i="3"/>
  <c r="J332" i="3" s="1"/>
  <c r="J333" i="3" s="1"/>
  <c r="AB323" i="3"/>
  <c r="AB325" i="3" s="1"/>
  <c r="Z323" i="3"/>
  <c r="Z325" i="3" s="1"/>
  <c r="X323" i="3"/>
  <c r="X325" i="3" s="1"/>
  <c r="V323" i="3"/>
  <c r="V325" i="3" s="1"/>
  <c r="T323" i="3"/>
  <c r="T325" i="3" s="1"/>
  <c r="R323" i="3"/>
  <c r="R325" i="3" s="1"/>
  <c r="P323" i="3"/>
  <c r="P325" i="3" s="1"/>
  <c r="N323" i="3"/>
  <c r="N325" i="3" s="1"/>
  <c r="L323" i="3"/>
  <c r="L325" i="3" s="1"/>
  <c r="J323" i="3"/>
  <c r="J325" i="3" s="1"/>
  <c r="H323" i="3"/>
  <c r="H325" i="3" s="1"/>
  <c r="F323" i="3"/>
  <c r="F325" i="3" s="1"/>
  <c r="AB314" i="3"/>
  <c r="Z314" i="3"/>
  <c r="X314" i="3"/>
  <c r="V314" i="3"/>
  <c r="T314" i="3"/>
  <c r="R314" i="3"/>
  <c r="P314" i="3"/>
  <c r="N314" i="3"/>
  <c r="L314" i="3"/>
  <c r="J314" i="3"/>
  <c r="H314" i="3"/>
  <c r="F314" i="3"/>
  <c r="AB313" i="3"/>
  <c r="Z313" i="3"/>
  <c r="X313" i="3"/>
  <c r="V313" i="3"/>
  <c r="T313" i="3"/>
  <c r="R313" i="3"/>
  <c r="P313" i="3"/>
  <c r="N313" i="3"/>
  <c r="L313" i="3"/>
  <c r="J313" i="3"/>
  <c r="H313" i="3"/>
  <c r="F313" i="3"/>
  <c r="AB312" i="3"/>
  <c r="Z312" i="3"/>
  <c r="X312" i="3"/>
  <c r="V312" i="3"/>
  <c r="T312" i="3"/>
  <c r="R312" i="3"/>
  <c r="P312" i="3"/>
  <c r="N312" i="3"/>
  <c r="L312" i="3"/>
  <c r="J312" i="3"/>
  <c r="H312" i="3"/>
  <c r="F312" i="3"/>
  <c r="AB311" i="3"/>
  <c r="Z311" i="3"/>
  <c r="X311" i="3"/>
  <c r="V311" i="3"/>
  <c r="T311" i="3"/>
  <c r="R311" i="3"/>
  <c r="P311" i="3"/>
  <c r="N311" i="3"/>
  <c r="L311" i="3"/>
  <c r="J311" i="3"/>
  <c r="H311" i="3"/>
  <c r="F311" i="3"/>
  <c r="AB310" i="3"/>
  <c r="Z310" i="3"/>
  <c r="X310" i="3"/>
  <c r="V310" i="3"/>
  <c r="T310" i="3"/>
  <c r="R310" i="3"/>
  <c r="P310" i="3"/>
  <c r="N310" i="3"/>
  <c r="L310" i="3"/>
  <c r="J310" i="3"/>
  <c r="H310" i="3"/>
  <c r="F310" i="3"/>
  <c r="AB309" i="3"/>
  <c r="Z309" i="3"/>
  <c r="X309" i="3"/>
  <c r="V309" i="3"/>
  <c r="T309" i="3"/>
  <c r="R309" i="3"/>
  <c r="P309" i="3"/>
  <c r="N309" i="3"/>
  <c r="L309" i="3"/>
  <c r="J309" i="3"/>
  <c r="H309" i="3"/>
  <c r="F309" i="3"/>
  <c r="AB308" i="3"/>
  <c r="Z308" i="3"/>
  <c r="X308" i="3"/>
  <c r="V308" i="3"/>
  <c r="T308" i="3"/>
  <c r="R308" i="3"/>
  <c r="P308" i="3"/>
  <c r="N308" i="3"/>
  <c r="L308" i="3"/>
  <c r="J308" i="3"/>
  <c r="H308" i="3"/>
  <c r="F308" i="3"/>
  <c r="AB307" i="3"/>
  <c r="Z307" i="3"/>
  <c r="X307" i="3"/>
  <c r="V307" i="3"/>
  <c r="T307" i="3"/>
  <c r="R307" i="3"/>
  <c r="P307" i="3"/>
  <c r="N307" i="3"/>
  <c r="L307" i="3"/>
  <c r="J307" i="3"/>
  <c r="H307" i="3"/>
  <c r="F307" i="3"/>
  <c r="AB306" i="3"/>
  <c r="Z306" i="3"/>
  <c r="X306" i="3"/>
  <c r="V306" i="3"/>
  <c r="T306" i="3"/>
  <c r="R306" i="3"/>
  <c r="P306" i="3"/>
  <c r="N306" i="3"/>
  <c r="L306" i="3"/>
  <c r="J306" i="3"/>
  <c r="H306" i="3"/>
  <c r="F306" i="3"/>
  <c r="AB305" i="3"/>
  <c r="Z305" i="3"/>
  <c r="X305" i="3"/>
  <c r="V305" i="3"/>
  <c r="T305" i="3"/>
  <c r="R305" i="3"/>
  <c r="P305" i="3"/>
  <c r="N305" i="3"/>
  <c r="L305" i="3"/>
  <c r="J305" i="3"/>
  <c r="H305" i="3"/>
  <c r="F305" i="3"/>
  <c r="AB304" i="3"/>
  <c r="Z304" i="3"/>
  <c r="X304" i="3"/>
  <c r="V304" i="3"/>
  <c r="T304" i="3"/>
  <c r="R304" i="3"/>
  <c r="P304" i="3"/>
  <c r="N304" i="3"/>
  <c r="L304" i="3"/>
  <c r="J304" i="3"/>
  <c r="H304" i="3"/>
  <c r="F304" i="3"/>
  <c r="AB303" i="3"/>
  <c r="Z303" i="3"/>
  <c r="X303" i="3"/>
  <c r="V303" i="3"/>
  <c r="R303" i="3"/>
  <c r="P303" i="3"/>
  <c r="N303" i="3"/>
  <c r="L303" i="3"/>
  <c r="J303" i="3"/>
  <c r="H303" i="3"/>
  <c r="F303" i="3"/>
  <c r="AB302" i="3"/>
  <c r="Z302" i="3"/>
  <c r="X302" i="3"/>
  <c r="V302" i="3"/>
  <c r="T302" i="3"/>
  <c r="R302" i="3"/>
  <c r="P302" i="3"/>
  <c r="N302" i="3"/>
  <c r="L302" i="3"/>
  <c r="J302" i="3"/>
  <c r="H302" i="3"/>
  <c r="F302" i="3"/>
  <c r="AB301" i="3"/>
  <c r="Z301" i="3"/>
  <c r="X301" i="3"/>
  <c r="V301" i="3"/>
  <c r="T301" i="3"/>
  <c r="R301" i="3"/>
  <c r="P301" i="3"/>
  <c r="N301" i="3"/>
  <c r="L301" i="3"/>
  <c r="J301" i="3"/>
  <c r="H301" i="3"/>
  <c r="F301" i="3"/>
  <c r="AB300" i="3"/>
  <c r="Z300" i="3"/>
  <c r="X300" i="3"/>
  <c r="V300" i="3"/>
  <c r="T300" i="3"/>
  <c r="R300" i="3"/>
  <c r="P300" i="3"/>
  <c r="N300" i="3"/>
  <c r="L300" i="3"/>
  <c r="J300" i="3"/>
  <c r="H300" i="3"/>
  <c r="F300" i="3"/>
  <c r="AB299" i="3"/>
  <c r="Z299" i="3"/>
  <c r="X299" i="3"/>
  <c r="V299" i="3"/>
  <c r="T299" i="3"/>
  <c r="R299" i="3"/>
  <c r="P299" i="3"/>
  <c r="N299" i="3"/>
  <c r="L299" i="3"/>
  <c r="J299" i="3"/>
  <c r="H299" i="3"/>
  <c r="F299" i="3"/>
  <c r="AB298" i="3"/>
  <c r="Z298" i="3"/>
  <c r="X298" i="3"/>
  <c r="V298" i="3"/>
  <c r="T298" i="3"/>
  <c r="R298" i="3"/>
  <c r="P298" i="3"/>
  <c r="N298" i="3"/>
  <c r="L298" i="3"/>
  <c r="J298" i="3"/>
  <c r="H298" i="3"/>
  <c r="F298" i="3"/>
  <c r="AB297" i="3"/>
  <c r="Z297" i="3"/>
  <c r="X297" i="3"/>
  <c r="V297" i="3"/>
  <c r="T297" i="3"/>
  <c r="R297" i="3"/>
  <c r="P297" i="3"/>
  <c r="N297" i="3"/>
  <c r="L297" i="3"/>
  <c r="J297" i="3"/>
  <c r="H297" i="3"/>
  <c r="F297" i="3"/>
  <c r="AB296" i="3"/>
  <c r="Z296" i="3"/>
  <c r="X296" i="3"/>
  <c r="V296" i="3"/>
  <c r="T296" i="3"/>
  <c r="R296" i="3"/>
  <c r="P296" i="3"/>
  <c r="N296" i="3"/>
  <c r="L296" i="3"/>
  <c r="J296" i="3"/>
  <c r="H296" i="3"/>
  <c r="F296" i="3"/>
  <c r="AB295" i="3"/>
  <c r="Z295" i="3"/>
  <c r="X295" i="3"/>
  <c r="V295" i="3"/>
  <c r="T295" i="3"/>
  <c r="R295" i="3"/>
  <c r="P295" i="3"/>
  <c r="N295" i="3"/>
  <c r="L295" i="3"/>
  <c r="J295" i="3"/>
  <c r="H295" i="3"/>
  <c r="F295" i="3"/>
  <c r="AB294" i="3"/>
  <c r="Z294" i="3"/>
  <c r="X294" i="3"/>
  <c r="V294" i="3"/>
  <c r="T294" i="3"/>
  <c r="R294" i="3"/>
  <c r="P294" i="3"/>
  <c r="N294" i="3"/>
  <c r="L294" i="3"/>
  <c r="J294" i="3"/>
  <c r="H294" i="3"/>
  <c r="F294" i="3"/>
  <c r="AB293" i="3"/>
  <c r="Z293" i="3"/>
  <c r="X293" i="3"/>
  <c r="V293" i="3"/>
  <c r="T293" i="3"/>
  <c r="R293" i="3"/>
  <c r="P293" i="3"/>
  <c r="N293" i="3"/>
  <c r="L293" i="3"/>
  <c r="J293" i="3"/>
  <c r="H293" i="3"/>
  <c r="F293" i="3"/>
  <c r="AB292" i="3"/>
  <c r="Z292" i="3"/>
  <c r="X292" i="3"/>
  <c r="V292" i="3"/>
  <c r="T292" i="3"/>
  <c r="R292" i="3"/>
  <c r="P292" i="3"/>
  <c r="N292" i="3"/>
  <c r="L292" i="3"/>
  <c r="J292" i="3"/>
  <c r="H292" i="3"/>
  <c r="F292" i="3"/>
  <c r="AB291" i="3"/>
  <c r="Z291" i="3"/>
  <c r="X291" i="3"/>
  <c r="V291" i="3"/>
  <c r="T291" i="3"/>
  <c r="R291" i="3"/>
  <c r="P291" i="3"/>
  <c r="N291" i="3"/>
  <c r="L291" i="3"/>
  <c r="J291" i="3"/>
  <c r="H291" i="3"/>
  <c r="F291" i="3"/>
  <c r="AB290" i="3"/>
  <c r="Z290" i="3"/>
  <c r="X290" i="3"/>
  <c r="V290" i="3"/>
  <c r="T290" i="3"/>
  <c r="R290" i="3"/>
  <c r="P290" i="3"/>
  <c r="N290" i="3"/>
  <c r="L290" i="3"/>
  <c r="J290" i="3"/>
  <c r="H290" i="3"/>
  <c r="F290" i="3"/>
  <c r="AB289" i="3"/>
  <c r="Z289" i="3"/>
  <c r="X289" i="3"/>
  <c r="V289" i="3"/>
  <c r="T289" i="3"/>
  <c r="R289" i="3"/>
  <c r="P289" i="3"/>
  <c r="N289" i="3"/>
  <c r="L289" i="3"/>
  <c r="J289" i="3"/>
  <c r="H289" i="3"/>
  <c r="F289" i="3"/>
  <c r="AB288" i="3"/>
  <c r="Z288" i="3"/>
  <c r="X288" i="3"/>
  <c r="V288" i="3"/>
  <c r="T288" i="3"/>
  <c r="R288" i="3"/>
  <c r="P288" i="3"/>
  <c r="N288" i="3"/>
  <c r="L288" i="3"/>
  <c r="J288" i="3"/>
  <c r="H288" i="3"/>
  <c r="F288" i="3"/>
  <c r="AB287" i="3"/>
  <c r="Z287" i="3"/>
  <c r="X287" i="3"/>
  <c r="V287" i="3"/>
  <c r="T287" i="3"/>
  <c r="R287" i="3"/>
  <c r="P287" i="3"/>
  <c r="N287" i="3"/>
  <c r="L287" i="3"/>
  <c r="J287" i="3"/>
  <c r="H287" i="3"/>
  <c r="F287" i="3"/>
  <c r="AB286" i="3"/>
  <c r="Z286" i="3"/>
  <c r="X286" i="3"/>
  <c r="V286" i="3"/>
  <c r="T286" i="3"/>
  <c r="R286" i="3"/>
  <c r="P286" i="3"/>
  <c r="N286" i="3"/>
  <c r="L286" i="3"/>
  <c r="J286" i="3"/>
  <c r="H286" i="3"/>
  <c r="F286" i="3"/>
  <c r="AB285" i="3"/>
  <c r="Z285" i="3"/>
  <c r="X285" i="3"/>
  <c r="X315" i="3" s="1"/>
  <c r="V285" i="3"/>
  <c r="T285" i="3"/>
  <c r="R285" i="3"/>
  <c r="P285" i="3"/>
  <c r="P315" i="3" s="1"/>
  <c r="N285" i="3"/>
  <c r="L285" i="3"/>
  <c r="J285" i="3"/>
  <c r="H285" i="3"/>
  <c r="H315" i="3" s="1"/>
  <c r="F285" i="3"/>
  <c r="AB279" i="3"/>
  <c r="Z279" i="3"/>
  <c r="X279" i="3"/>
  <c r="V279" i="3"/>
  <c r="T279" i="3"/>
  <c r="R279" i="3"/>
  <c r="P279" i="3"/>
  <c r="N279" i="3"/>
  <c r="L279" i="3"/>
  <c r="J279" i="3"/>
  <c r="H279" i="3"/>
  <c r="F279" i="3"/>
  <c r="AB278" i="3"/>
  <c r="Z278" i="3"/>
  <c r="X278" i="3"/>
  <c r="V278" i="3"/>
  <c r="T278" i="3"/>
  <c r="R278" i="3"/>
  <c r="P278" i="3"/>
  <c r="N278" i="3"/>
  <c r="L278" i="3"/>
  <c r="J278" i="3"/>
  <c r="H278" i="3"/>
  <c r="F278" i="3"/>
  <c r="AB277" i="3"/>
  <c r="Z277" i="3"/>
  <c r="X277" i="3"/>
  <c r="V277" i="3"/>
  <c r="T277" i="3"/>
  <c r="R277" i="3"/>
  <c r="P277" i="3"/>
  <c r="N277" i="3"/>
  <c r="L277" i="3"/>
  <c r="J277" i="3"/>
  <c r="H277" i="3"/>
  <c r="F277" i="3"/>
  <c r="AB276" i="3"/>
  <c r="Z276" i="3"/>
  <c r="X276" i="3"/>
  <c r="V276" i="3"/>
  <c r="T276" i="3"/>
  <c r="R276" i="3"/>
  <c r="P276" i="3"/>
  <c r="N276" i="3"/>
  <c r="L276" i="3"/>
  <c r="J276" i="3"/>
  <c r="H276" i="3"/>
  <c r="F276" i="3"/>
  <c r="AB275" i="3"/>
  <c r="Z275" i="3"/>
  <c r="X275" i="3"/>
  <c r="V275" i="3"/>
  <c r="T275" i="3"/>
  <c r="R275" i="3"/>
  <c r="P275" i="3"/>
  <c r="N275" i="3"/>
  <c r="L275" i="3"/>
  <c r="J275" i="3"/>
  <c r="H275" i="3"/>
  <c r="F275" i="3"/>
  <c r="AB274" i="3"/>
  <c r="Z274" i="3"/>
  <c r="X274" i="3"/>
  <c r="V274" i="3"/>
  <c r="T274" i="3"/>
  <c r="R274" i="3"/>
  <c r="P274" i="3"/>
  <c r="N274" i="3"/>
  <c r="L274" i="3"/>
  <c r="J274" i="3"/>
  <c r="H274" i="3"/>
  <c r="F274" i="3"/>
  <c r="AB273" i="3"/>
  <c r="Z273" i="3"/>
  <c r="X273" i="3"/>
  <c r="V273" i="3"/>
  <c r="T273" i="3"/>
  <c r="R273" i="3"/>
  <c r="P273" i="3"/>
  <c r="N273" i="3"/>
  <c r="L273" i="3"/>
  <c r="J273" i="3"/>
  <c r="H273" i="3"/>
  <c r="F273" i="3"/>
  <c r="AB272" i="3"/>
  <c r="Z272" i="3"/>
  <c r="X272" i="3"/>
  <c r="V272" i="3"/>
  <c r="T272" i="3"/>
  <c r="R272" i="3"/>
  <c r="P272" i="3"/>
  <c r="N272" i="3"/>
  <c r="L272" i="3"/>
  <c r="J272" i="3"/>
  <c r="H272" i="3"/>
  <c r="F272" i="3"/>
  <c r="AB271" i="3"/>
  <c r="Z271" i="3"/>
  <c r="X271" i="3"/>
  <c r="V271" i="3"/>
  <c r="T271" i="3"/>
  <c r="R271" i="3"/>
  <c r="P271" i="3"/>
  <c r="N271" i="3"/>
  <c r="L271" i="3"/>
  <c r="J271" i="3"/>
  <c r="H271" i="3"/>
  <c r="F271" i="3"/>
  <c r="AB270" i="3"/>
  <c r="Z270" i="3"/>
  <c r="X270" i="3"/>
  <c r="V270" i="3"/>
  <c r="T270" i="3"/>
  <c r="R270" i="3"/>
  <c r="P270" i="3"/>
  <c r="N270" i="3"/>
  <c r="L270" i="3"/>
  <c r="J270" i="3"/>
  <c r="H270" i="3"/>
  <c r="F270" i="3"/>
  <c r="AB264" i="3"/>
  <c r="Z264" i="3"/>
  <c r="X264" i="3"/>
  <c r="V264" i="3"/>
  <c r="T264" i="3"/>
  <c r="R264" i="3"/>
  <c r="P264" i="3"/>
  <c r="N264" i="3"/>
  <c r="L264" i="3"/>
  <c r="J264" i="3"/>
  <c r="H264" i="3"/>
  <c r="F264" i="3"/>
  <c r="AB257" i="3"/>
  <c r="Z257" i="3"/>
  <c r="X257" i="3"/>
  <c r="V257" i="3"/>
  <c r="T257" i="3"/>
  <c r="R257" i="3"/>
  <c r="P257" i="3"/>
  <c r="N257" i="3"/>
  <c r="L257" i="3"/>
  <c r="J257" i="3"/>
  <c r="H257" i="3"/>
  <c r="F257" i="3"/>
  <c r="AB256" i="3"/>
  <c r="Z256" i="3"/>
  <c r="X256" i="3"/>
  <c r="V256" i="3"/>
  <c r="T256" i="3"/>
  <c r="R256" i="3"/>
  <c r="P256" i="3"/>
  <c r="N256" i="3"/>
  <c r="L256" i="3"/>
  <c r="J256" i="3"/>
  <c r="H256" i="3"/>
  <c r="F256" i="3"/>
  <c r="AB255" i="3"/>
  <c r="Z255" i="3"/>
  <c r="X255" i="3"/>
  <c r="V255" i="3"/>
  <c r="T255" i="3"/>
  <c r="R255" i="3"/>
  <c r="P255" i="3"/>
  <c r="N255" i="3"/>
  <c r="L255" i="3"/>
  <c r="J255" i="3"/>
  <c r="H255" i="3"/>
  <c r="F255" i="3"/>
  <c r="AB254" i="3"/>
  <c r="Z254" i="3"/>
  <c r="X254" i="3"/>
  <c r="V254" i="3"/>
  <c r="T254" i="3"/>
  <c r="R254" i="3"/>
  <c r="P254" i="3"/>
  <c r="N254" i="3"/>
  <c r="L254" i="3"/>
  <c r="J254" i="3"/>
  <c r="H254" i="3"/>
  <c r="F254" i="3"/>
  <c r="AB253" i="3"/>
  <c r="Z253" i="3"/>
  <c r="X253" i="3"/>
  <c r="X258" i="3" s="1"/>
  <c r="V253" i="3"/>
  <c r="V258" i="3" s="1"/>
  <c r="T253" i="3"/>
  <c r="R253" i="3"/>
  <c r="P253" i="3"/>
  <c r="P258" i="3" s="1"/>
  <c r="N253" i="3"/>
  <c r="N258" i="3" s="1"/>
  <c r="L253" i="3"/>
  <c r="L258" i="3" s="1"/>
  <c r="J253" i="3"/>
  <c r="H253" i="3"/>
  <c r="H258" i="3" s="1"/>
  <c r="F253" i="3"/>
  <c r="F258" i="3" s="1"/>
  <c r="AB248" i="3"/>
  <c r="Z248" i="3"/>
  <c r="X248" i="3"/>
  <c r="V248" i="3"/>
  <c r="T248" i="3"/>
  <c r="R248" i="3"/>
  <c r="P248" i="3"/>
  <c r="N248" i="3"/>
  <c r="L248" i="3"/>
  <c r="J248" i="3"/>
  <c r="H248" i="3"/>
  <c r="F248" i="3"/>
  <c r="AB245" i="3"/>
  <c r="Z245" i="3"/>
  <c r="X245" i="3"/>
  <c r="V245" i="3"/>
  <c r="T245" i="3"/>
  <c r="R245" i="3"/>
  <c r="P245" i="3"/>
  <c r="N245" i="3"/>
  <c r="L245" i="3"/>
  <c r="J245" i="3"/>
  <c r="H245" i="3"/>
  <c r="F245" i="3"/>
  <c r="AB244" i="3"/>
  <c r="Z244" i="3"/>
  <c r="X244" i="3"/>
  <c r="V244" i="3"/>
  <c r="T244" i="3"/>
  <c r="R244" i="3"/>
  <c r="P244" i="3"/>
  <c r="N244" i="3"/>
  <c r="L244" i="3"/>
  <c r="J244" i="3"/>
  <c r="H244" i="3"/>
  <c r="F244" i="3"/>
  <c r="AB243" i="3"/>
  <c r="Z243" i="3"/>
  <c r="Z249" i="3" s="1"/>
  <c r="X243" i="3"/>
  <c r="V243" i="3"/>
  <c r="T243" i="3"/>
  <c r="R243" i="3"/>
  <c r="R249" i="3" s="1"/>
  <c r="P243" i="3"/>
  <c r="N243" i="3"/>
  <c r="L243" i="3"/>
  <c r="J243" i="3"/>
  <c r="H243" i="3"/>
  <c r="F243" i="3"/>
  <c r="H237" i="3"/>
  <c r="F237" i="3"/>
  <c r="AB237" i="3"/>
  <c r="Z237" i="3"/>
  <c r="X237" i="3"/>
  <c r="V237" i="3"/>
  <c r="T237" i="3"/>
  <c r="R237" i="3"/>
  <c r="P237" i="3"/>
  <c r="N237" i="3"/>
  <c r="L237" i="3"/>
  <c r="J237" i="3"/>
  <c r="G230" i="3"/>
  <c r="I230" i="3"/>
  <c r="K230" i="3"/>
  <c r="M230" i="3"/>
  <c r="O230" i="3"/>
  <c r="Q230" i="3"/>
  <c r="S230" i="3"/>
  <c r="U230" i="3"/>
  <c r="W230" i="3"/>
  <c r="Y230" i="3"/>
  <c r="AA230" i="3"/>
  <c r="AB229" i="3"/>
  <c r="Z229" i="3"/>
  <c r="X229" i="3"/>
  <c r="V229" i="3"/>
  <c r="T229" i="3"/>
  <c r="R229" i="3"/>
  <c r="P229" i="3"/>
  <c r="N229" i="3"/>
  <c r="L229" i="3"/>
  <c r="J229" i="3"/>
  <c r="H229" i="3"/>
  <c r="F229" i="3"/>
  <c r="AB228" i="3"/>
  <c r="Z228" i="3"/>
  <c r="X228" i="3"/>
  <c r="V228" i="3"/>
  <c r="T228" i="3"/>
  <c r="R228" i="3"/>
  <c r="P228" i="3"/>
  <c r="N228" i="3"/>
  <c r="L228" i="3"/>
  <c r="J228" i="3"/>
  <c r="H228" i="3"/>
  <c r="F228" i="3"/>
  <c r="AB227" i="3"/>
  <c r="AB230" i="3" s="1"/>
  <c r="Z227" i="3"/>
  <c r="Z230" i="3" s="1"/>
  <c r="X227" i="3"/>
  <c r="X230" i="3" s="1"/>
  <c r="V227" i="3"/>
  <c r="T227" i="3"/>
  <c r="T230" i="3" s="1"/>
  <c r="R227" i="3"/>
  <c r="R230" i="3" s="1"/>
  <c r="P227" i="3"/>
  <c r="P230" i="3" s="1"/>
  <c r="N227" i="3"/>
  <c r="N230" i="3" s="1"/>
  <c r="L227" i="3"/>
  <c r="L230" i="3" s="1"/>
  <c r="J227" i="3"/>
  <c r="J230" i="3" s="1"/>
  <c r="H227" i="3"/>
  <c r="H230" i="3" s="1"/>
  <c r="F227" i="3"/>
  <c r="F230" i="3" s="1"/>
  <c r="G221" i="3"/>
  <c r="I221" i="3"/>
  <c r="K221" i="3"/>
  <c r="M221" i="3"/>
  <c r="O221" i="3"/>
  <c r="Q221" i="3"/>
  <c r="S221" i="3"/>
  <c r="U221" i="3"/>
  <c r="W221" i="3"/>
  <c r="Y221" i="3"/>
  <c r="AA221" i="3"/>
  <c r="AB220" i="3"/>
  <c r="Z220" i="3"/>
  <c r="X220" i="3"/>
  <c r="V220" i="3"/>
  <c r="T220" i="3"/>
  <c r="R220" i="3"/>
  <c r="P220" i="3"/>
  <c r="N220" i="3"/>
  <c r="L220" i="3"/>
  <c r="J220" i="3"/>
  <c r="H220" i="3"/>
  <c r="F220" i="3"/>
  <c r="AB219" i="3"/>
  <c r="Z219" i="3"/>
  <c r="X219" i="3"/>
  <c r="V219" i="3"/>
  <c r="T219" i="3"/>
  <c r="R219" i="3"/>
  <c r="P219" i="3"/>
  <c r="N219" i="3"/>
  <c r="L219" i="3"/>
  <c r="J219" i="3"/>
  <c r="H219" i="3"/>
  <c r="F219" i="3"/>
  <c r="AB218" i="3"/>
  <c r="Z218" i="3"/>
  <c r="X218" i="3"/>
  <c r="V218" i="3"/>
  <c r="T218" i="3"/>
  <c r="R218" i="3"/>
  <c r="P218" i="3"/>
  <c r="N218" i="3"/>
  <c r="L218" i="3"/>
  <c r="J218" i="3"/>
  <c r="H218" i="3"/>
  <c r="F218" i="3"/>
  <c r="AB217" i="3"/>
  <c r="Z217" i="3"/>
  <c r="X217" i="3"/>
  <c r="V217" i="3"/>
  <c r="T217" i="3"/>
  <c r="R217" i="3"/>
  <c r="P217" i="3"/>
  <c r="N217" i="3"/>
  <c r="L217" i="3"/>
  <c r="J217" i="3"/>
  <c r="H217" i="3"/>
  <c r="F217" i="3"/>
  <c r="AB216" i="3"/>
  <c r="Z216" i="3"/>
  <c r="X216" i="3"/>
  <c r="V216" i="3"/>
  <c r="T216" i="3"/>
  <c r="R216" i="3"/>
  <c r="P216" i="3"/>
  <c r="N216" i="3"/>
  <c r="L216" i="3"/>
  <c r="J216" i="3"/>
  <c r="H216" i="3"/>
  <c r="F216" i="3"/>
  <c r="AB215" i="3"/>
  <c r="Z215" i="3"/>
  <c r="X215" i="3"/>
  <c r="V215" i="3"/>
  <c r="T215" i="3"/>
  <c r="R215" i="3"/>
  <c r="P215" i="3"/>
  <c r="N215" i="3"/>
  <c r="L215" i="3"/>
  <c r="J215" i="3"/>
  <c r="H215" i="3"/>
  <c r="F215" i="3"/>
  <c r="AB214" i="3"/>
  <c r="Z214" i="3"/>
  <c r="X214" i="3"/>
  <c r="V214" i="3"/>
  <c r="T214" i="3"/>
  <c r="R214" i="3"/>
  <c r="P214" i="3"/>
  <c r="N214" i="3"/>
  <c r="L214" i="3"/>
  <c r="J214" i="3"/>
  <c r="H214" i="3"/>
  <c r="F214" i="3"/>
  <c r="AB213" i="3"/>
  <c r="Z213" i="3"/>
  <c r="X213" i="3"/>
  <c r="V213" i="3"/>
  <c r="T213" i="3"/>
  <c r="R213" i="3"/>
  <c r="P213" i="3"/>
  <c r="N213" i="3"/>
  <c r="L213" i="3"/>
  <c r="J213" i="3"/>
  <c r="H213" i="3"/>
  <c r="F213" i="3"/>
  <c r="AB212" i="3"/>
  <c r="Z212" i="3"/>
  <c r="X212" i="3"/>
  <c r="V212" i="3"/>
  <c r="T212" i="3"/>
  <c r="R212" i="3"/>
  <c r="P212" i="3"/>
  <c r="N212" i="3"/>
  <c r="L212" i="3"/>
  <c r="J212" i="3"/>
  <c r="H212" i="3"/>
  <c r="F212" i="3"/>
  <c r="AB211" i="3"/>
  <c r="Z211" i="3"/>
  <c r="X211" i="3"/>
  <c r="V211" i="3"/>
  <c r="T211" i="3"/>
  <c r="R211" i="3"/>
  <c r="P211" i="3"/>
  <c r="N211" i="3"/>
  <c r="L211" i="3"/>
  <c r="J211" i="3"/>
  <c r="H211" i="3"/>
  <c r="F211" i="3"/>
  <c r="AB210" i="3"/>
  <c r="Z210" i="3"/>
  <c r="X210" i="3"/>
  <c r="V210" i="3"/>
  <c r="T210" i="3"/>
  <c r="R210" i="3"/>
  <c r="P210" i="3"/>
  <c r="N210" i="3"/>
  <c r="L210" i="3"/>
  <c r="J210" i="3"/>
  <c r="H210" i="3"/>
  <c r="F210" i="3"/>
  <c r="AB209" i="3"/>
  <c r="Z209" i="3"/>
  <c r="X209" i="3"/>
  <c r="V209" i="3"/>
  <c r="T209" i="3"/>
  <c r="R209" i="3"/>
  <c r="P209" i="3"/>
  <c r="N209" i="3"/>
  <c r="L209" i="3"/>
  <c r="J209" i="3"/>
  <c r="H209" i="3"/>
  <c r="F209" i="3"/>
  <c r="AB208" i="3"/>
  <c r="Z208" i="3"/>
  <c r="X208" i="3"/>
  <c r="V208" i="3"/>
  <c r="T208" i="3"/>
  <c r="R208" i="3"/>
  <c r="P208" i="3"/>
  <c r="N208" i="3"/>
  <c r="L208" i="3"/>
  <c r="J208" i="3"/>
  <c r="H208" i="3"/>
  <c r="F208" i="3"/>
  <c r="AB207" i="3"/>
  <c r="Z207" i="3"/>
  <c r="X207" i="3"/>
  <c r="V207" i="3"/>
  <c r="T207" i="3"/>
  <c r="R207" i="3"/>
  <c r="P207" i="3"/>
  <c r="N207" i="3"/>
  <c r="L207" i="3"/>
  <c r="J207" i="3"/>
  <c r="H207" i="3"/>
  <c r="F207" i="3"/>
  <c r="AB206" i="3"/>
  <c r="AB221" i="3" s="1"/>
  <c r="Z206" i="3"/>
  <c r="X206" i="3"/>
  <c r="V206" i="3"/>
  <c r="V221" i="3" s="1"/>
  <c r="T206" i="3"/>
  <c r="T221" i="3" s="1"/>
  <c r="R206" i="3"/>
  <c r="R221" i="3" s="1"/>
  <c r="P206" i="3"/>
  <c r="P221" i="3" s="1"/>
  <c r="N206" i="3"/>
  <c r="N221" i="3" s="1"/>
  <c r="L206" i="3"/>
  <c r="J206" i="3"/>
  <c r="H206" i="3"/>
  <c r="H221" i="3" s="1"/>
  <c r="F206" i="3"/>
  <c r="F221" i="3" s="1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F200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F186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F179" i="3"/>
  <c r="G144" i="3"/>
  <c r="I144" i="3"/>
  <c r="K144" i="3"/>
  <c r="M144" i="3"/>
  <c r="O144" i="3"/>
  <c r="Q144" i="3"/>
  <c r="S144" i="3"/>
  <c r="U144" i="3"/>
  <c r="W144" i="3"/>
  <c r="Y144" i="3"/>
  <c r="AA144" i="3"/>
  <c r="AB143" i="3"/>
  <c r="Z143" i="3"/>
  <c r="X143" i="3"/>
  <c r="V143" i="3"/>
  <c r="T143" i="3"/>
  <c r="R143" i="3"/>
  <c r="P143" i="3"/>
  <c r="N143" i="3"/>
  <c r="L143" i="3"/>
  <c r="J143" i="3"/>
  <c r="H143" i="3"/>
  <c r="F143" i="3"/>
  <c r="AB142" i="3"/>
  <c r="Z142" i="3"/>
  <c r="X142" i="3"/>
  <c r="V142" i="3"/>
  <c r="T142" i="3"/>
  <c r="R142" i="3"/>
  <c r="P142" i="3"/>
  <c r="N142" i="3"/>
  <c r="L142" i="3"/>
  <c r="J142" i="3"/>
  <c r="H142" i="3"/>
  <c r="F142" i="3"/>
  <c r="AB141" i="3"/>
  <c r="X141" i="3"/>
  <c r="V141" i="3"/>
  <c r="T141" i="3"/>
  <c r="R141" i="3"/>
  <c r="P141" i="3"/>
  <c r="N141" i="3"/>
  <c r="L141" i="3"/>
  <c r="J141" i="3"/>
  <c r="H141" i="3"/>
  <c r="F141" i="3"/>
  <c r="AB140" i="3"/>
  <c r="Z140" i="3"/>
  <c r="X140" i="3"/>
  <c r="V140" i="3"/>
  <c r="T140" i="3"/>
  <c r="R140" i="3"/>
  <c r="P140" i="3"/>
  <c r="N140" i="3"/>
  <c r="L140" i="3"/>
  <c r="J140" i="3"/>
  <c r="H140" i="3"/>
  <c r="F140" i="3"/>
  <c r="AB139" i="3"/>
  <c r="Z139" i="3"/>
  <c r="X139" i="3"/>
  <c r="V139" i="3"/>
  <c r="T139" i="3"/>
  <c r="R139" i="3"/>
  <c r="P139" i="3"/>
  <c r="N139" i="3"/>
  <c r="L139" i="3"/>
  <c r="J139" i="3"/>
  <c r="H139" i="3"/>
  <c r="F139" i="3"/>
  <c r="AB138" i="3"/>
  <c r="Z138" i="3"/>
  <c r="X138" i="3"/>
  <c r="V138" i="3"/>
  <c r="T138" i="3"/>
  <c r="R138" i="3"/>
  <c r="P138" i="3"/>
  <c r="N138" i="3"/>
  <c r="L138" i="3"/>
  <c r="J138" i="3"/>
  <c r="H138" i="3"/>
  <c r="F138" i="3"/>
  <c r="AB137" i="3"/>
  <c r="Z137" i="3"/>
  <c r="X137" i="3"/>
  <c r="V137" i="3"/>
  <c r="T137" i="3"/>
  <c r="R137" i="3"/>
  <c r="P137" i="3"/>
  <c r="N137" i="3"/>
  <c r="L137" i="3"/>
  <c r="J137" i="3"/>
  <c r="H137" i="3"/>
  <c r="F137" i="3"/>
  <c r="AB136" i="3"/>
  <c r="Z136" i="3"/>
  <c r="X136" i="3"/>
  <c r="V136" i="3"/>
  <c r="T136" i="3"/>
  <c r="R136" i="3"/>
  <c r="P136" i="3"/>
  <c r="N136" i="3"/>
  <c r="L136" i="3"/>
  <c r="J136" i="3"/>
  <c r="H136" i="3"/>
  <c r="F136" i="3"/>
  <c r="AB135" i="3"/>
  <c r="Z135" i="3"/>
  <c r="X135" i="3"/>
  <c r="V135" i="3"/>
  <c r="T135" i="3"/>
  <c r="R135" i="3"/>
  <c r="P135" i="3"/>
  <c r="N135" i="3"/>
  <c r="L135" i="3"/>
  <c r="J135" i="3"/>
  <c r="H135" i="3"/>
  <c r="F135" i="3"/>
  <c r="AB134" i="3"/>
  <c r="Z134" i="3"/>
  <c r="X134" i="3"/>
  <c r="V134" i="3"/>
  <c r="T134" i="3"/>
  <c r="R134" i="3"/>
  <c r="P134" i="3"/>
  <c r="N134" i="3"/>
  <c r="L134" i="3"/>
  <c r="J134" i="3"/>
  <c r="H134" i="3"/>
  <c r="F134" i="3"/>
  <c r="AB133" i="3"/>
  <c r="Z133" i="3"/>
  <c r="X133" i="3"/>
  <c r="V133" i="3"/>
  <c r="T133" i="3"/>
  <c r="R133" i="3"/>
  <c r="P133" i="3"/>
  <c r="N133" i="3"/>
  <c r="L133" i="3"/>
  <c r="J133" i="3"/>
  <c r="H133" i="3"/>
  <c r="F133" i="3"/>
  <c r="AB132" i="3"/>
  <c r="Z132" i="3"/>
  <c r="X132" i="3"/>
  <c r="V132" i="3"/>
  <c r="T132" i="3"/>
  <c r="R132" i="3"/>
  <c r="P132" i="3"/>
  <c r="N132" i="3"/>
  <c r="L132" i="3"/>
  <c r="J132" i="3"/>
  <c r="H132" i="3"/>
  <c r="F132" i="3"/>
  <c r="AB131" i="3"/>
  <c r="Z131" i="3"/>
  <c r="X131" i="3"/>
  <c r="V131" i="3"/>
  <c r="T131" i="3"/>
  <c r="R131" i="3"/>
  <c r="P131" i="3"/>
  <c r="N131" i="3"/>
  <c r="L131" i="3"/>
  <c r="J131" i="3"/>
  <c r="H131" i="3"/>
  <c r="F131" i="3"/>
  <c r="AB130" i="3"/>
  <c r="Z130" i="3"/>
  <c r="X130" i="3"/>
  <c r="V130" i="3"/>
  <c r="T130" i="3"/>
  <c r="R130" i="3"/>
  <c r="P130" i="3"/>
  <c r="N130" i="3"/>
  <c r="L130" i="3"/>
  <c r="J130" i="3"/>
  <c r="H130" i="3"/>
  <c r="F130" i="3"/>
  <c r="AB129" i="3"/>
  <c r="Z129" i="3"/>
  <c r="X129" i="3"/>
  <c r="V129" i="3"/>
  <c r="T129" i="3"/>
  <c r="R129" i="3"/>
  <c r="P129" i="3"/>
  <c r="N129" i="3"/>
  <c r="L129" i="3"/>
  <c r="J129" i="3"/>
  <c r="H129" i="3"/>
  <c r="F129" i="3"/>
  <c r="AB128" i="3"/>
  <c r="Z128" i="3"/>
  <c r="X128" i="3"/>
  <c r="X144" i="3" s="1"/>
  <c r="V128" i="3"/>
  <c r="T128" i="3"/>
  <c r="R128" i="3"/>
  <c r="P128" i="3"/>
  <c r="P144" i="3" s="1"/>
  <c r="N128" i="3"/>
  <c r="L128" i="3"/>
  <c r="J128" i="3"/>
  <c r="H128" i="3"/>
  <c r="H144" i="3" s="1"/>
  <c r="F128" i="3"/>
  <c r="AB269" i="3"/>
  <c r="Z269" i="3"/>
  <c r="X269" i="3"/>
  <c r="V269" i="3"/>
  <c r="T269" i="3"/>
  <c r="R269" i="3"/>
  <c r="P269" i="3"/>
  <c r="N269" i="3"/>
  <c r="L269" i="3"/>
  <c r="J269" i="3"/>
  <c r="H269" i="3"/>
  <c r="F269" i="3"/>
  <c r="AB268" i="3"/>
  <c r="Z268" i="3"/>
  <c r="X268" i="3"/>
  <c r="V268" i="3"/>
  <c r="T268" i="3"/>
  <c r="R268" i="3"/>
  <c r="P268" i="3"/>
  <c r="N268" i="3"/>
  <c r="L268" i="3"/>
  <c r="J268" i="3"/>
  <c r="H268" i="3"/>
  <c r="F268" i="3"/>
  <c r="AB267" i="3"/>
  <c r="Z267" i="3"/>
  <c r="X267" i="3"/>
  <c r="V267" i="3"/>
  <c r="T267" i="3"/>
  <c r="R267" i="3"/>
  <c r="P267" i="3"/>
  <c r="N267" i="3"/>
  <c r="L267" i="3"/>
  <c r="J267" i="3"/>
  <c r="H267" i="3"/>
  <c r="F267" i="3"/>
  <c r="AB266" i="3"/>
  <c r="Z266" i="3"/>
  <c r="X266" i="3"/>
  <c r="V266" i="3"/>
  <c r="T266" i="3"/>
  <c r="R266" i="3"/>
  <c r="P266" i="3"/>
  <c r="N266" i="3"/>
  <c r="L266" i="3"/>
  <c r="J266" i="3"/>
  <c r="H266" i="3"/>
  <c r="F266" i="3"/>
  <c r="AB265" i="3"/>
  <c r="Z265" i="3"/>
  <c r="X265" i="3"/>
  <c r="V265" i="3"/>
  <c r="T265" i="3"/>
  <c r="R265" i="3"/>
  <c r="P265" i="3"/>
  <c r="N265" i="3"/>
  <c r="L265" i="3"/>
  <c r="J265" i="3"/>
  <c r="H265" i="3"/>
  <c r="F265" i="3"/>
  <c r="AB121" i="3"/>
  <c r="Z121" i="3"/>
  <c r="X121" i="3"/>
  <c r="V121" i="3"/>
  <c r="T121" i="3"/>
  <c r="R121" i="3"/>
  <c r="P121" i="3"/>
  <c r="N121" i="3"/>
  <c r="L121" i="3"/>
  <c r="J121" i="3"/>
  <c r="H121" i="3"/>
  <c r="F121" i="3"/>
  <c r="AB120" i="3"/>
  <c r="Z120" i="3"/>
  <c r="X120" i="3"/>
  <c r="V120" i="3"/>
  <c r="T120" i="3"/>
  <c r="R120" i="3"/>
  <c r="P120" i="3"/>
  <c r="N120" i="3"/>
  <c r="L120" i="3"/>
  <c r="J120" i="3"/>
  <c r="H120" i="3"/>
  <c r="F120" i="3"/>
  <c r="AB119" i="3"/>
  <c r="Z119" i="3"/>
  <c r="X119" i="3"/>
  <c r="V119" i="3"/>
  <c r="T119" i="3"/>
  <c r="R119" i="3"/>
  <c r="N119" i="3"/>
  <c r="L119" i="3"/>
  <c r="J119" i="3"/>
  <c r="H119" i="3"/>
  <c r="F119" i="3"/>
  <c r="AB118" i="3"/>
  <c r="Z118" i="3"/>
  <c r="X118" i="3"/>
  <c r="V118" i="3"/>
  <c r="T118" i="3"/>
  <c r="R118" i="3"/>
  <c r="P118" i="3"/>
  <c r="N118" i="3"/>
  <c r="L118" i="3"/>
  <c r="J118" i="3"/>
  <c r="H118" i="3"/>
  <c r="F118" i="3"/>
  <c r="AB117" i="3"/>
  <c r="Z117" i="3"/>
  <c r="X117" i="3"/>
  <c r="V117" i="3"/>
  <c r="T117" i="3"/>
  <c r="R117" i="3"/>
  <c r="P117" i="3"/>
  <c r="N117" i="3"/>
  <c r="L117" i="3"/>
  <c r="J117" i="3"/>
  <c r="H117" i="3"/>
  <c r="F117" i="3"/>
  <c r="AB116" i="3"/>
  <c r="Z116" i="3"/>
  <c r="X116" i="3"/>
  <c r="V116" i="3"/>
  <c r="T116" i="3"/>
  <c r="R116" i="3"/>
  <c r="N116" i="3"/>
  <c r="L116" i="3"/>
  <c r="J116" i="3"/>
  <c r="H116" i="3"/>
  <c r="F116" i="3"/>
  <c r="AB115" i="3"/>
  <c r="Z115" i="3"/>
  <c r="X115" i="3"/>
  <c r="V115" i="3"/>
  <c r="T115" i="3"/>
  <c r="R115" i="3"/>
  <c r="P115" i="3"/>
  <c r="N115" i="3"/>
  <c r="L115" i="3"/>
  <c r="J115" i="3"/>
  <c r="H115" i="3"/>
  <c r="F115" i="3"/>
  <c r="AB114" i="3"/>
  <c r="Z114" i="3"/>
  <c r="X114" i="3"/>
  <c r="V114" i="3"/>
  <c r="T114" i="3"/>
  <c r="R114" i="3"/>
  <c r="P114" i="3"/>
  <c r="N114" i="3"/>
  <c r="L114" i="3"/>
  <c r="J114" i="3"/>
  <c r="H114" i="3"/>
  <c r="F114" i="3"/>
  <c r="AB113" i="3"/>
  <c r="Z113" i="3"/>
  <c r="X113" i="3"/>
  <c r="V113" i="3"/>
  <c r="T113" i="3"/>
  <c r="R113" i="3"/>
  <c r="P113" i="3"/>
  <c r="N113" i="3"/>
  <c r="L113" i="3"/>
  <c r="J113" i="3"/>
  <c r="H113" i="3"/>
  <c r="F113" i="3"/>
  <c r="AB112" i="3"/>
  <c r="Z112" i="3"/>
  <c r="X112" i="3"/>
  <c r="V112" i="3"/>
  <c r="T112" i="3"/>
  <c r="R112" i="3"/>
  <c r="P112" i="3"/>
  <c r="N112" i="3"/>
  <c r="L112" i="3"/>
  <c r="J112" i="3"/>
  <c r="H112" i="3"/>
  <c r="F112" i="3"/>
  <c r="AB111" i="3"/>
  <c r="Z111" i="3"/>
  <c r="X111" i="3"/>
  <c r="V111" i="3"/>
  <c r="T111" i="3"/>
  <c r="R111" i="3"/>
  <c r="P111" i="3"/>
  <c r="N111" i="3"/>
  <c r="L111" i="3"/>
  <c r="J111" i="3"/>
  <c r="H111" i="3"/>
  <c r="F111" i="3"/>
  <c r="AB110" i="3"/>
  <c r="Z110" i="3"/>
  <c r="X110" i="3"/>
  <c r="V110" i="3"/>
  <c r="T110" i="3"/>
  <c r="R110" i="3"/>
  <c r="P110" i="3"/>
  <c r="N110" i="3"/>
  <c r="L110" i="3"/>
  <c r="J110" i="3"/>
  <c r="H110" i="3"/>
  <c r="F110" i="3"/>
  <c r="AB109" i="3"/>
  <c r="Z109" i="3"/>
  <c r="X109" i="3"/>
  <c r="V109" i="3"/>
  <c r="T109" i="3"/>
  <c r="R109" i="3"/>
  <c r="P109" i="3"/>
  <c r="N109" i="3"/>
  <c r="L109" i="3"/>
  <c r="J109" i="3"/>
  <c r="H109" i="3"/>
  <c r="F109" i="3"/>
  <c r="AB108" i="3"/>
  <c r="Z108" i="3"/>
  <c r="X108" i="3"/>
  <c r="V108" i="3"/>
  <c r="T108" i="3"/>
  <c r="R108" i="3"/>
  <c r="P108" i="3"/>
  <c r="N108" i="3"/>
  <c r="L108" i="3"/>
  <c r="J108" i="3"/>
  <c r="H108" i="3"/>
  <c r="F108" i="3"/>
  <c r="AB107" i="3"/>
  <c r="Z107" i="3"/>
  <c r="X107" i="3"/>
  <c r="V107" i="3"/>
  <c r="T107" i="3"/>
  <c r="R107" i="3"/>
  <c r="P107" i="3"/>
  <c r="N107" i="3"/>
  <c r="L107" i="3"/>
  <c r="J107" i="3"/>
  <c r="H107" i="3"/>
  <c r="F107" i="3"/>
  <c r="AB106" i="3"/>
  <c r="Z106" i="3"/>
  <c r="X106" i="3"/>
  <c r="V106" i="3"/>
  <c r="T106" i="3"/>
  <c r="R106" i="3"/>
  <c r="P106" i="3"/>
  <c r="N106" i="3"/>
  <c r="L106" i="3"/>
  <c r="J106" i="3"/>
  <c r="H106" i="3"/>
  <c r="F106" i="3"/>
  <c r="AB105" i="3"/>
  <c r="Z105" i="3"/>
  <c r="X105" i="3"/>
  <c r="V105" i="3"/>
  <c r="T105" i="3"/>
  <c r="R105" i="3"/>
  <c r="P105" i="3"/>
  <c r="N105" i="3"/>
  <c r="L105" i="3"/>
  <c r="J105" i="3"/>
  <c r="H105" i="3"/>
  <c r="F105" i="3"/>
  <c r="AB104" i="3"/>
  <c r="Z104" i="3"/>
  <c r="X104" i="3"/>
  <c r="V104" i="3"/>
  <c r="T104" i="3"/>
  <c r="R104" i="3"/>
  <c r="P104" i="3"/>
  <c r="N104" i="3"/>
  <c r="L104" i="3"/>
  <c r="J104" i="3"/>
  <c r="H104" i="3"/>
  <c r="F104" i="3"/>
  <c r="AB103" i="3"/>
  <c r="Z103" i="3"/>
  <c r="X103" i="3"/>
  <c r="V103" i="3"/>
  <c r="T103" i="3"/>
  <c r="R103" i="3"/>
  <c r="P103" i="3"/>
  <c r="N103" i="3"/>
  <c r="L103" i="3"/>
  <c r="J103" i="3"/>
  <c r="H103" i="3"/>
  <c r="F103" i="3"/>
  <c r="AB102" i="3"/>
  <c r="Z102" i="3"/>
  <c r="X102" i="3"/>
  <c r="V102" i="3"/>
  <c r="T102" i="3"/>
  <c r="R102" i="3"/>
  <c r="P102" i="3"/>
  <c r="N102" i="3"/>
  <c r="L102" i="3"/>
  <c r="J102" i="3"/>
  <c r="H102" i="3"/>
  <c r="F102" i="3"/>
  <c r="AB101" i="3"/>
  <c r="Z101" i="3"/>
  <c r="X101" i="3"/>
  <c r="V101" i="3"/>
  <c r="T101" i="3"/>
  <c r="R101" i="3"/>
  <c r="P101" i="3"/>
  <c r="N101" i="3"/>
  <c r="L101" i="3"/>
  <c r="J101" i="3"/>
  <c r="H101" i="3"/>
  <c r="F101" i="3"/>
  <c r="AB100" i="3"/>
  <c r="Z100" i="3"/>
  <c r="X100" i="3"/>
  <c r="V100" i="3"/>
  <c r="T100" i="3"/>
  <c r="R100" i="3"/>
  <c r="P100" i="3"/>
  <c r="N100" i="3"/>
  <c r="L100" i="3"/>
  <c r="J100" i="3"/>
  <c r="H100" i="3"/>
  <c r="F100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F94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F85" i="3"/>
  <c r="G27" i="3"/>
  <c r="H27" i="3"/>
  <c r="I27" i="3"/>
  <c r="J27" i="3"/>
  <c r="K27" i="3"/>
  <c r="L27" i="3"/>
  <c r="M27" i="3"/>
  <c r="N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F27" i="3"/>
  <c r="L144" i="3" l="1"/>
  <c r="T144" i="3"/>
  <c r="AB144" i="3"/>
  <c r="L315" i="3"/>
  <c r="T315" i="3"/>
  <c r="AB315" i="3"/>
  <c r="F346" i="3"/>
  <c r="J281" i="3"/>
  <c r="Z281" i="3"/>
  <c r="F315" i="3"/>
  <c r="R281" i="3"/>
  <c r="L281" i="3"/>
  <c r="T281" i="3"/>
  <c r="AB281" i="3"/>
  <c r="AC280" i="3"/>
  <c r="F281" i="3"/>
  <c r="N281" i="3"/>
  <c r="V281" i="3"/>
  <c r="H281" i="3"/>
  <c r="P281" i="3"/>
  <c r="X281" i="3"/>
  <c r="J144" i="3"/>
  <c r="J249" i="3"/>
  <c r="J315" i="3"/>
  <c r="R315" i="3"/>
  <c r="Z315" i="3"/>
  <c r="P490" i="3"/>
  <c r="V346" i="3"/>
  <c r="N346" i="3"/>
  <c r="T258" i="3"/>
  <c r="V230" i="3"/>
  <c r="X221" i="3"/>
  <c r="V144" i="3"/>
  <c r="R144" i="3"/>
  <c r="N144" i="3"/>
  <c r="Z221" i="3"/>
  <c r="AB258" i="3"/>
  <c r="Z144" i="3"/>
  <c r="L221" i="3"/>
  <c r="N315" i="3"/>
  <c r="V315" i="3"/>
  <c r="V490" i="3"/>
  <c r="L484" i="3"/>
  <c r="T484" i="3"/>
  <c r="AB484" i="3"/>
  <c r="N490" i="3"/>
  <c r="X490" i="3"/>
  <c r="J221" i="3"/>
  <c r="L249" i="3"/>
  <c r="T249" i="3"/>
  <c r="H249" i="3"/>
  <c r="P249" i="3"/>
  <c r="X249" i="3"/>
  <c r="F441" i="3"/>
  <c r="V441" i="3"/>
  <c r="AC382" i="3"/>
  <c r="AC383" i="3"/>
  <c r="AC404" i="3"/>
  <c r="N441" i="3"/>
  <c r="H346" i="3"/>
  <c r="P346" i="3"/>
  <c r="X346" i="3"/>
  <c r="L490" i="3"/>
  <c r="AB249" i="3"/>
  <c r="F249" i="3"/>
  <c r="N249" i="3"/>
  <c r="V249" i="3"/>
  <c r="J258" i="3"/>
  <c r="R258" i="3"/>
  <c r="Z258" i="3"/>
  <c r="F144" i="3"/>
  <c r="F333" i="3"/>
  <c r="J468" i="3"/>
  <c r="AC468" i="3"/>
  <c r="AC254" i="3"/>
  <c r="AC255" i="3"/>
  <c r="AC256" i="3"/>
  <c r="AC257" i="3"/>
  <c r="AC264" i="3"/>
  <c r="J346" i="3"/>
  <c r="R346" i="3"/>
  <c r="Z346" i="3"/>
  <c r="AC237" i="3"/>
  <c r="AC249" i="3"/>
  <c r="J376" i="3"/>
  <c r="R376" i="3"/>
  <c r="L441" i="3"/>
  <c r="T441" i="3"/>
  <c r="AB441" i="3"/>
  <c r="AC384" i="3"/>
  <c r="AC417" i="3"/>
  <c r="AC418" i="3"/>
  <c r="AC419" i="3"/>
  <c r="AC420" i="3"/>
  <c r="AC421" i="3"/>
  <c r="AC422" i="3"/>
  <c r="AC423" i="3"/>
  <c r="AC424" i="3"/>
  <c r="AC425" i="3"/>
  <c r="AC426" i="3"/>
  <c r="AC427" i="3"/>
  <c r="P484" i="3"/>
  <c r="X484" i="3"/>
  <c r="AC480" i="3"/>
  <c r="AC270" i="3"/>
  <c r="AC271" i="3"/>
  <c r="AC272" i="3"/>
  <c r="AC273" i="3"/>
  <c r="AC274" i="3"/>
  <c r="AC275" i="3"/>
  <c r="AC276" i="3"/>
  <c r="AC277" i="3"/>
  <c r="AC278" i="3"/>
  <c r="AC279" i="3"/>
  <c r="AC286" i="3"/>
  <c r="AC287" i="3"/>
  <c r="AC288" i="3"/>
  <c r="AC289" i="3"/>
  <c r="AC290" i="3"/>
  <c r="AC291" i="3"/>
  <c r="AC292" i="3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C305" i="3"/>
  <c r="AC306" i="3"/>
  <c r="AC307" i="3"/>
  <c r="AC308" i="3"/>
  <c r="AC309" i="3"/>
  <c r="AC310" i="3"/>
  <c r="AC311" i="3"/>
  <c r="AC312" i="3"/>
  <c r="AC313" i="3"/>
  <c r="AC314" i="3"/>
  <c r="L346" i="3"/>
  <c r="T346" i="3"/>
  <c r="AB346" i="3"/>
  <c r="AC345" i="3"/>
  <c r="F376" i="3"/>
  <c r="N376" i="3"/>
  <c r="V376" i="3"/>
  <c r="AC368" i="3"/>
  <c r="H441" i="3"/>
  <c r="P441" i="3"/>
  <c r="X441" i="3"/>
  <c r="AC393" i="3"/>
  <c r="AC394" i="3"/>
  <c r="AC395" i="3"/>
  <c r="AC396" i="3"/>
  <c r="AC397" i="3"/>
  <c r="AC398" i="3"/>
  <c r="AC399" i="3"/>
  <c r="AC400" i="3"/>
  <c r="AC401" i="3"/>
  <c r="AC402" i="3"/>
  <c r="AC403" i="3"/>
  <c r="AC440" i="3"/>
  <c r="AC452" i="3"/>
  <c r="AC453" i="3" s="1"/>
  <c r="F453" i="3"/>
  <c r="N484" i="3"/>
  <c r="V484" i="3"/>
  <c r="J484" i="3"/>
  <c r="R484" i="3"/>
  <c r="AC479" i="3"/>
  <c r="Z490" i="3"/>
  <c r="AC489" i="3"/>
  <c r="AC340" i="3"/>
  <c r="AC341" i="3"/>
  <c r="AC342" i="3"/>
  <c r="AC343" i="3"/>
  <c r="AC358" i="3"/>
  <c r="F358" i="3"/>
  <c r="H376" i="3"/>
  <c r="P376" i="3"/>
  <c r="X376" i="3"/>
  <c r="J441" i="3"/>
  <c r="R441" i="3"/>
  <c r="Z441" i="3"/>
  <c r="AC385" i="3"/>
  <c r="AC386" i="3"/>
  <c r="AC387" i="3"/>
  <c r="AC388" i="3"/>
  <c r="AC389" i="3"/>
  <c r="AC390" i="3"/>
  <c r="AC391" i="3"/>
  <c r="AC429" i="3"/>
  <c r="AC430" i="3"/>
  <c r="AC431" i="3"/>
  <c r="AC432" i="3"/>
  <c r="AC433" i="3"/>
  <c r="AC434" i="3"/>
  <c r="AC435" i="3"/>
  <c r="AC436" i="3"/>
  <c r="AC437" i="3"/>
  <c r="AC438" i="3"/>
  <c r="AC439" i="3"/>
  <c r="AC446" i="3"/>
  <c r="F448" i="3"/>
  <c r="N448" i="3"/>
  <c r="V448" i="3"/>
  <c r="AC483" i="3"/>
  <c r="J490" i="3"/>
  <c r="R490" i="3"/>
  <c r="AB490" i="3"/>
  <c r="AC325" i="3"/>
  <c r="AC447" i="3"/>
  <c r="AC253" i="3"/>
  <c r="AC285" i="3"/>
  <c r="AC339" i="3"/>
  <c r="AC352" i="3"/>
  <c r="Z484" i="3"/>
  <c r="AC381" i="3"/>
  <c r="AC102" i="3"/>
  <c r="AC103" i="3"/>
  <c r="AC105" i="3"/>
  <c r="AC107" i="3"/>
  <c r="AC109" i="3"/>
  <c r="AC111" i="3"/>
  <c r="AC112" i="3"/>
  <c r="AC113" i="3"/>
  <c r="AC115" i="3"/>
  <c r="AC116" i="3"/>
  <c r="AC118" i="3"/>
  <c r="AC119" i="3"/>
  <c r="AC120" i="3"/>
  <c r="AC121" i="3"/>
  <c r="AC265" i="3"/>
  <c r="AC267" i="3"/>
  <c r="AC268" i="3"/>
  <c r="AC269" i="3"/>
  <c r="AC114" i="3"/>
  <c r="AC110" i="3"/>
  <c r="AC117" i="3"/>
  <c r="AC281" i="3" l="1"/>
  <c r="AC376" i="3"/>
  <c r="AC441" i="3"/>
  <c r="AC448" i="3"/>
  <c r="AC490" i="3"/>
  <c r="AC346" i="3"/>
  <c r="AC221" i="3"/>
  <c r="AC315" i="3"/>
  <c r="AC230" i="3"/>
  <c r="AC258" i="3"/>
  <c r="AC144" i="3"/>
  <c r="AC484" i="3"/>
  <c r="AB425" i="2" l="1"/>
  <c r="Z425" i="2"/>
  <c r="X425" i="2"/>
  <c r="V425" i="2"/>
  <c r="T425" i="2"/>
  <c r="R425" i="2"/>
  <c r="P425" i="2"/>
  <c r="N425" i="2"/>
  <c r="L425" i="2"/>
  <c r="J425" i="2"/>
  <c r="H425" i="2"/>
  <c r="F425" i="2"/>
  <c r="AB424" i="2"/>
  <c r="AB426" i="2" s="1"/>
  <c r="Z424" i="2"/>
  <c r="Z426" i="2" s="1"/>
  <c r="X424" i="2"/>
  <c r="X426" i="2" s="1"/>
  <c r="V424" i="2"/>
  <c r="T424" i="2"/>
  <c r="T426" i="2" s="1"/>
  <c r="R424" i="2"/>
  <c r="R426" i="2" s="1"/>
  <c r="P424" i="2"/>
  <c r="N424" i="2"/>
  <c r="L424" i="2"/>
  <c r="L426" i="2" s="1"/>
  <c r="J424" i="2"/>
  <c r="J426" i="2" s="1"/>
  <c r="H424" i="2"/>
  <c r="H426" i="2" s="1"/>
  <c r="F424" i="2"/>
  <c r="F426" i="2" s="1"/>
  <c r="AB419" i="2"/>
  <c r="Z419" i="2"/>
  <c r="X419" i="2"/>
  <c r="V419" i="2"/>
  <c r="T419" i="2"/>
  <c r="R419" i="2"/>
  <c r="P419" i="2"/>
  <c r="N419" i="2"/>
  <c r="L419" i="2"/>
  <c r="J419" i="2"/>
  <c r="H419" i="2"/>
  <c r="F419" i="2"/>
  <c r="AB418" i="2"/>
  <c r="AB420" i="2" s="1"/>
  <c r="Z418" i="2"/>
  <c r="Z420" i="2" s="1"/>
  <c r="X418" i="2"/>
  <c r="X420" i="2" s="1"/>
  <c r="V418" i="2"/>
  <c r="V420" i="2" s="1"/>
  <c r="T418" i="2"/>
  <c r="T420" i="2" s="1"/>
  <c r="R418" i="2"/>
  <c r="R420" i="2" s="1"/>
  <c r="P418" i="2"/>
  <c r="P420" i="2" s="1"/>
  <c r="N418" i="2"/>
  <c r="N420" i="2" s="1"/>
  <c r="L418" i="2"/>
  <c r="L420" i="2" s="1"/>
  <c r="J418" i="2"/>
  <c r="J420" i="2" s="1"/>
  <c r="H418" i="2"/>
  <c r="H420" i="2" s="1"/>
  <c r="F418" i="2"/>
  <c r="F420" i="2" s="1"/>
  <c r="D413" i="2"/>
  <c r="AB412" i="2"/>
  <c r="Z412" i="2"/>
  <c r="X412" i="2"/>
  <c r="V412" i="2"/>
  <c r="T412" i="2"/>
  <c r="R412" i="2"/>
  <c r="P412" i="2"/>
  <c r="N412" i="2"/>
  <c r="L412" i="2"/>
  <c r="J412" i="2"/>
  <c r="H412" i="2"/>
  <c r="F412" i="2"/>
  <c r="AB411" i="2"/>
  <c r="Z411" i="2"/>
  <c r="X411" i="2"/>
  <c r="V411" i="2"/>
  <c r="T411" i="2"/>
  <c r="R411" i="2"/>
  <c r="P411" i="2"/>
  <c r="N411" i="2"/>
  <c r="L411" i="2"/>
  <c r="J411" i="2"/>
  <c r="H411" i="2"/>
  <c r="F411" i="2"/>
  <c r="AB410" i="2"/>
  <c r="Z410" i="2"/>
  <c r="X410" i="2"/>
  <c r="V410" i="2"/>
  <c r="T410" i="2"/>
  <c r="R410" i="2"/>
  <c r="P410" i="2"/>
  <c r="N410" i="2"/>
  <c r="L410" i="2"/>
  <c r="J410" i="2"/>
  <c r="H410" i="2"/>
  <c r="F410" i="2"/>
  <c r="AB409" i="2"/>
  <c r="Z409" i="2"/>
  <c r="X409" i="2"/>
  <c r="V409" i="2"/>
  <c r="T409" i="2"/>
  <c r="R409" i="2"/>
  <c r="P409" i="2"/>
  <c r="N409" i="2"/>
  <c r="L409" i="2"/>
  <c r="J409" i="2"/>
  <c r="H409" i="2"/>
  <c r="F409" i="2"/>
  <c r="AB408" i="2"/>
  <c r="Z408" i="2"/>
  <c r="X408" i="2"/>
  <c r="V408" i="2"/>
  <c r="T408" i="2"/>
  <c r="R408" i="2"/>
  <c r="P408" i="2"/>
  <c r="N408" i="2"/>
  <c r="L408" i="2"/>
  <c r="J408" i="2"/>
  <c r="H408" i="2"/>
  <c r="F408" i="2"/>
  <c r="AB407" i="2"/>
  <c r="Z407" i="2"/>
  <c r="X407" i="2"/>
  <c r="V407" i="2"/>
  <c r="T407" i="2"/>
  <c r="R407" i="2"/>
  <c r="P407" i="2"/>
  <c r="N407" i="2"/>
  <c r="L407" i="2"/>
  <c r="J407" i="2"/>
  <c r="H407" i="2"/>
  <c r="F407" i="2"/>
  <c r="AB406" i="2"/>
  <c r="Z406" i="2"/>
  <c r="X406" i="2"/>
  <c r="V406" i="2"/>
  <c r="T406" i="2"/>
  <c r="R406" i="2"/>
  <c r="P406" i="2"/>
  <c r="N406" i="2"/>
  <c r="L406" i="2"/>
  <c r="J406" i="2"/>
  <c r="H406" i="2"/>
  <c r="F406" i="2"/>
  <c r="AB405" i="2"/>
  <c r="Z405" i="2"/>
  <c r="X405" i="2"/>
  <c r="V405" i="2"/>
  <c r="T405" i="2"/>
  <c r="R405" i="2"/>
  <c r="P405" i="2"/>
  <c r="N405" i="2"/>
  <c r="L405" i="2"/>
  <c r="J405" i="2"/>
  <c r="H405" i="2"/>
  <c r="F405" i="2"/>
  <c r="AB404" i="2"/>
  <c r="Z404" i="2"/>
  <c r="X404" i="2"/>
  <c r="V404" i="2"/>
  <c r="T404" i="2"/>
  <c r="R404" i="2"/>
  <c r="P404" i="2"/>
  <c r="N404" i="2"/>
  <c r="L404" i="2"/>
  <c r="J404" i="2"/>
  <c r="H404" i="2"/>
  <c r="F404" i="2"/>
  <c r="AB403" i="2"/>
  <c r="Z403" i="2"/>
  <c r="X403" i="2"/>
  <c r="V403" i="2"/>
  <c r="T403" i="2"/>
  <c r="R403" i="2"/>
  <c r="P403" i="2"/>
  <c r="N403" i="2"/>
  <c r="L403" i="2"/>
  <c r="J403" i="2"/>
  <c r="H403" i="2"/>
  <c r="F403" i="2"/>
  <c r="AB402" i="2"/>
  <c r="Z402" i="2"/>
  <c r="X402" i="2"/>
  <c r="V402" i="2"/>
  <c r="T402" i="2"/>
  <c r="R402" i="2"/>
  <c r="P402" i="2"/>
  <c r="N402" i="2"/>
  <c r="L402" i="2"/>
  <c r="J402" i="2"/>
  <c r="H402" i="2"/>
  <c r="F402" i="2"/>
  <c r="AB401" i="2"/>
  <c r="Z401" i="2"/>
  <c r="X401" i="2"/>
  <c r="V401" i="2"/>
  <c r="T401" i="2"/>
  <c r="R401" i="2"/>
  <c r="P401" i="2"/>
  <c r="N401" i="2"/>
  <c r="L401" i="2"/>
  <c r="J401" i="2"/>
  <c r="H401" i="2"/>
  <c r="F401" i="2"/>
  <c r="AB400" i="2"/>
  <c r="Z400" i="2"/>
  <c r="X400" i="2"/>
  <c r="V400" i="2"/>
  <c r="T400" i="2"/>
  <c r="P400" i="2"/>
  <c r="N400" i="2"/>
  <c r="L400" i="2"/>
  <c r="J400" i="2"/>
  <c r="H400" i="2"/>
  <c r="F400" i="2"/>
  <c r="AB399" i="2"/>
  <c r="Z399" i="2"/>
  <c r="X399" i="2"/>
  <c r="V399" i="2"/>
  <c r="T399" i="2"/>
  <c r="R399" i="2"/>
  <c r="P399" i="2"/>
  <c r="N399" i="2"/>
  <c r="L399" i="2"/>
  <c r="J399" i="2"/>
  <c r="H399" i="2"/>
  <c r="F399" i="2"/>
  <c r="AB398" i="2"/>
  <c r="Z398" i="2"/>
  <c r="X398" i="2"/>
  <c r="V398" i="2"/>
  <c r="T398" i="2"/>
  <c r="R398" i="2"/>
  <c r="P398" i="2"/>
  <c r="N398" i="2"/>
  <c r="L398" i="2"/>
  <c r="J398" i="2"/>
  <c r="H398" i="2"/>
  <c r="F398" i="2"/>
  <c r="AB397" i="2"/>
  <c r="Z397" i="2"/>
  <c r="X397" i="2"/>
  <c r="V397" i="2"/>
  <c r="T397" i="2"/>
  <c r="R397" i="2"/>
  <c r="P397" i="2"/>
  <c r="N397" i="2"/>
  <c r="L397" i="2"/>
  <c r="J397" i="2"/>
  <c r="H397" i="2"/>
  <c r="F397" i="2"/>
  <c r="AB396" i="2"/>
  <c r="Z396" i="2"/>
  <c r="X396" i="2"/>
  <c r="V396" i="2"/>
  <c r="T396" i="2"/>
  <c r="R396" i="2"/>
  <c r="P396" i="2"/>
  <c r="N396" i="2"/>
  <c r="L396" i="2"/>
  <c r="J396" i="2"/>
  <c r="H396" i="2"/>
  <c r="F396" i="2"/>
  <c r="AB395" i="2"/>
  <c r="Z395" i="2"/>
  <c r="X395" i="2"/>
  <c r="V395" i="2"/>
  <c r="T395" i="2"/>
  <c r="R395" i="2"/>
  <c r="P395" i="2"/>
  <c r="N395" i="2"/>
  <c r="L395" i="2"/>
  <c r="J395" i="2"/>
  <c r="H395" i="2"/>
  <c r="F395" i="2"/>
  <c r="AB394" i="2"/>
  <c r="Z394" i="2"/>
  <c r="X394" i="2"/>
  <c r="V394" i="2"/>
  <c r="T394" i="2"/>
  <c r="R394" i="2"/>
  <c r="P394" i="2"/>
  <c r="N394" i="2"/>
  <c r="L394" i="2"/>
  <c r="J394" i="2"/>
  <c r="H394" i="2"/>
  <c r="F394" i="2"/>
  <c r="AB393" i="2"/>
  <c r="Z393" i="2"/>
  <c r="X393" i="2"/>
  <c r="V393" i="2"/>
  <c r="T393" i="2"/>
  <c r="R393" i="2"/>
  <c r="P393" i="2"/>
  <c r="N393" i="2"/>
  <c r="L393" i="2"/>
  <c r="J393" i="2"/>
  <c r="H393" i="2"/>
  <c r="F393" i="2"/>
  <c r="AB392" i="2"/>
  <c r="Z392" i="2"/>
  <c r="X392" i="2"/>
  <c r="V392" i="2"/>
  <c r="T392" i="2"/>
  <c r="R392" i="2"/>
  <c r="P392" i="2"/>
  <c r="N392" i="2"/>
  <c r="L392" i="2"/>
  <c r="J392" i="2"/>
  <c r="H392" i="2"/>
  <c r="F392" i="2"/>
  <c r="AB391" i="2"/>
  <c r="Z391" i="2"/>
  <c r="X391" i="2"/>
  <c r="V391" i="2"/>
  <c r="T391" i="2"/>
  <c r="R391" i="2"/>
  <c r="P391" i="2"/>
  <c r="N391" i="2"/>
  <c r="L391" i="2"/>
  <c r="J391" i="2"/>
  <c r="H391" i="2"/>
  <c r="F391" i="2"/>
  <c r="AB390" i="2"/>
  <c r="Z390" i="2"/>
  <c r="X390" i="2"/>
  <c r="V390" i="2"/>
  <c r="T390" i="2"/>
  <c r="R390" i="2"/>
  <c r="P390" i="2"/>
  <c r="N390" i="2"/>
  <c r="L390" i="2"/>
  <c r="J390" i="2"/>
  <c r="H390" i="2"/>
  <c r="F390" i="2"/>
  <c r="AB389" i="2"/>
  <c r="Z389" i="2"/>
  <c r="X389" i="2"/>
  <c r="V389" i="2"/>
  <c r="T389" i="2"/>
  <c r="R389" i="2"/>
  <c r="P389" i="2"/>
  <c r="N389" i="2"/>
  <c r="N413" i="2" s="1"/>
  <c r="L389" i="2"/>
  <c r="J389" i="2"/>
  <c r="H389" i="2"/>
  <c r="F389" i="2"/>
  <c r="AB388" i="2"/>
  <c r="Z388" i="2"/>
  <c r="X388" i="2"/>
  <c r="V388" i="2"/>
  <c r="T388" i="2"/>
  <c r="R388" i="2"/>
  <c r="P388" i="2"/>
  <c r="L388" i="2"/>
  <c r="J388" i="2"/>
  <c r="H388" i="2"/>
  <c r="F388" i="2"/>
  <c r="AB387" i="2"/>
  <c r="Z387" i="2"/>
  <c r="X387" i="2"/>
  <c r="V387" i="2"/>
  <c r="T387" i="2"/>
  <c r="R387" i="2"/>
  <c r="P387" i="2"/>
  <c r="N387" i="2"/>
  <c r="L387" i="2"/>
  <c r="J387" i="2"/>
  <c r="H387" i="2"/>
  <c r="F387" i="2"/>
  <c r="AB386" i="2"/>
  <c r="Z386" i="2"/>
  <c r="X386" i="2"/>
  <c r="V386" i="2"/>
  <c r="T386" i="2"/>
  <c r="R386" i="2"/>
  <c r="P386" i="2"/>
  <c r="N386" i="2"/>
  <c r="L386" i="2"/>
  <c r="J386" i="2"/>
  <c r="H386" i="2"/>
  <c r="F386" i="2"/>
  <c r="AB385" i="2"/>
  <c r="Z385" i="2"/>
  <c r="X385" i="2"/>
  <c r="V385" i="2"/>
  <c r="T385" i="2"/>
  <c r="R385" i="2"/>
  <c r="P385" i="2"/>
  <c r="N385" i="2"/>
  <c r="L385" i="2"/>
  <c r="J385" i="2"/>
  <c r="H385" i="2"/>
  <c r="F385" i="2"/>
  <c r="AB384" i="2"/>
  <c r="Z384" i="2"/>
  <c r="X384" i="2"/>
  <c r="V384" i="2"/>
  <c r="T384" i="2"/>
  <c r="R384" i="2"/>
  <c r="P384" i="2"/>
  <c r="N384" i="2"/>
  <c r="L384" i="2"/>
  <c r="J384" i="2"/>
  <c r="H384" i="2"/>
  <c r="F384" i="2"/>
  <c r="AB383" i="2"/>
  <c r="Z383" i="2"/>
  <c r="X383" i="2"/>
  <c r="V383" i="2"/>
  <c r="T383" i="2"/>
  <c r="R383" i="2"/>
  <c r="P383" i="2"/>
  <c r="N383" i="2"/>
  <c r="L383" i="2"/>
  <c r="J383" i="2"/>
  <c r="H383" i="2"/>
  <c r="F383" i="2"/>
  <c r="AB382" i="2"/>
  <c r="Z382" i="2"/>
  <c r="X382" i="2"/>
  <c r="V382" i="2"/>
  <c r="T382" i="2"/>
  <c r="R382" i="2"/>
  <c r="P382" i="2"/>
  <c r="N382" i="2"/>
  <c r="L382" i="2"/>
  <c r="J382" i="2"/>
  <c r="H382" i="2"/>
  <c r="F382" i="2"/>
  <c r="AB381" i="2"/>
  <c r="Z381" i="2"/>
  <c r="X381" i="2"/>
  <c r="V381" i="2"/>
  <c r="T381" i="2"/>
  <c r="R381" i="2"/>
  <c r="P381" i="2"/>
  <c r="N381" i="2"/>
  <c r="L381" i="2"/>
  <c r="J381" i="2"/>
  <c r="H381" i="2"/>
  <c r="F381" i="2"/>
  <c r="AB380" i="2"/>
  <c r="Z380" i="2"/>
  <c r="X380" i="2"/>
  <c r="V380" i="2"/>
  <c r="T380" i="2"/>
  <c r="R380" i="2"/>
  <c r="P380" i="2"/>
  <c r="N380" i="2"/>
  <c r="L380" i="2"/>
  <c r="J380" i="2"/>
  <c r="H380" i="2"/>
  <c r="F380" i="2"/>
  <c r="AB379" i="2"/>
  <c r="Z379" i="2"/>
  <c r="X379" i="2"/>
  <c r="V379" i="2"/>
  <c r="T379" i="2"/>
  <c r="R379" i="2"/>
  <c r="P379" i="2"/>
  <c r="N379" i="2"/>
  <c r="L379" i="2"/>
  <c r="J379" i="2"/>
  <c r="H379" i="2"/>
  <c r="F379" i="2"/>
  <c r="AB378" i="2"/>
  <c r="Z378" i="2"/>
  <c r="X378" i="2"/>
  <c r="V378" i="2"/>
  <c r="T378" i="2"/>
  <c r="R378" i="2"/>
  <c r="P378" i="2"/>
  <c r="N378" i="2"/>
  <c r="L378" i="2"/>
  <c r="J378" i="2"/>
  <c r="H378" i="2"/>
  <c r="F378" i="2"/>
  <c r="AB377" i="2"/>
  <c r="Z377" i="2"/>
  <c r="X377" i="2"/>
  <c r="V377" i="2"/>
  <c r="T377" i="2"/>
  <c r="R377" i="2"/>
  <c r="P377" i="2"/>
  <c r="N377" i="2"/>
  <c r="L377" i="2"/>
  <c r="J377" i="2"/>
  <c r="H377" i="2"/>
  <c r="F377" i="2"/>
  <c r="AB376" i="2"/>
  <c r="Z376" i="2"/>
  <c r="X376" i="2"/>
  <c r="V376" i="2"/>
  <c r="R376" i="2"/>
  <c r="P376" i="2"/>
  <c r="N376" i="2"/>
  <c r="L376" i="2"/>
  <c r="J376" i="2"/>
  <c r="H376" i="2"/>
  <c r="F376" i="2"/>
  <c r="AB375" i="2"/>
  <c r="Z375" i="2"/>
  <c r="X375" i="2"/>
  <c r="V375" i="2"/>
  <c r="T375" i="2"/>
  <c r="R375" i="2"/>
  <c r="P375" i="2"/>
  <c r="N375" i="2"/>
  <c r="L375" i="2"/>
  <c r="J375" i="2"/>
  <c r="H375" i="2"/>
  <c r="F375" i="2"/>
  <c r="AB374" i="2"/>
  <c r="Z374" i="2"/>
  <c r="X374" i="2"/>
  <c r="V374" i="2"/>
  <c r="T374" i="2"/>
  <c r="R374" i="2"/>
  <c r="P374" i="2"/>
  <c r="N374" i="2"/>
  <c r="L374" i="2"/>
  <c r="J374" i="2"/>
  <c r="H374" i="2"/>
  <c r="F374" i="2"/>
  <c r="AB373" i="2"/>
  <c r="Z373" i="2"/>
  <c r="X373" i="2"/>
  <c r="V373" i="2"/>
  <c r="T373" i="2"/>
  <c r="R373" i="2"/>
  <c r="P373" i="2"/>
  <c r="N373" i="2"/>
  <c r="L373" i="2"/>
  <c r="J373" i="2"/>
  <c r="H373" i="2"/>
  <c r="F373" i="2"/>
  <c r="AB372" i="2"/>
  <c r="Z372" i="2"/>
  <c r="X372" i="2"/>
  <c r="V372" i="2"/>
  <c r="T372" i="2"/>
  <c r="R372" i="2"/>
  <c r="P372" i="2"/>
  <c r="N372" i="2"/>
  <c r="L372" i="2"/>
  <c r="J372" i="2"/>
  <c r="H372" i="2"/>
  <c r="F372" i="2"/>
  <c r="AB371" i="2"/>
  <c r="Z371" i="2"/>
  <c r="X371" i="2"/>
  <c r="V371" i="2"/>
  <c r="T371" i="2"/>
  <c r="R371" i="2"/>
  <c r="P371" i="2"/>
  <c r="N371" i="2"/>
  <c r="L371" i="2"/>
  <c r="J371" i="2"/>
  <c r="H371" i="2"/>
  <c r="F371" i="2"/>
  <c r="AB370" i="2"/>
  <c r="Z370" i="2"/>
  <c r="X370" i="2"/>
  <c r="V370" i="2"/>
  <c r="T370" i="2"/>
  <c r="R370" i="2"/>
  <c r="P370" i="2"/>
  <c r="N370" i="2"/>
  <c r="L370" i="2"/>
  <c r="J370" i="2"/>
  <c r="H370" i="2"/>
  <c r="F370" i="2"/>
  <c r="AB369" i="2"/>
  <c r="Z369" i="2"/>
  <c r="X369" i="2"/>
  <c r="V369" i="2"/>
  <c r="T369" i="2"/>
  <c r="R369" i="2"/>
  <c r="P369" i="2"/>
  <c r="N369" i="2"/>
  <c r="L369" i="2"/>
  <c r="J369" i="2"/>
  <c r="H369" i="2"/>
  <c r="F369" i="2"/>
  <c r="AB368" i="2"/>
  <c r="Z368" i="2"/>
  <c r="X368" i="2"/>
  <c r="V368" i="2"/>
  <c r="T368" i="2"/>
  <c r="R368" i="2"/>
  <c r="P368" i="2"/>
  <c r="N368" i="2"/>
  <c r="L368" i="2"/>
  <c r="J368" i="2"/>
  <c r="H368" i="2"/>
  <c r="F368" i="2"/>
  <c r="AB367" i="2"/>
  <c r="Z367" i="2"/>
  <c r="X367" i="2"/>
  <c r="V367" i="2"/>
  <c r="T367" i="2"/>
  <c r="R367" i="2"/>
  <c r="P367" i="2"/>
  <c r="N367" i="2"/>
  <c r="L367" i="2"/>
  <c r="J367" i="2"/>
  <c r="H367" i="2"/>
  <c r="F367" i="2"/>
  <c r="AB366" i="2"/>
  <c r="Z366" i="2"/>
  <c r="X366" i="2"/>
  <c r="V366" i="2"/>
  <c r="T366" i="2"/>
  <c r="R366" i="2"/>
  <c r="P366" i="2"/>
  <c r="N366" i="2"/>
  <c r="L366" i="2"/>
  <c r="J366" i="2"/>
  <c r="H366" i="2"/>
  <c r="F366" i="2"/>
  <c r="AB365" i="2"/>
  <c r="Z365" i="2"/>
  <c r="X365" i="2"/>
  <c r="V365" i="2"/>
  <c r="T365" i="2"/>
  <c r="R365" i="2"/>
  <c r="P365" i="2"/>
  <c r="N365" i="2"/>
  <c r="L365" i="2"/>
  <c r="J365" i="2"/>
  <c r="H365" i="2"/>
  <c r="F365" i="2"/>
  <c r="AB359" i="2"/>
  <c r="X359" i="2"/>
  <c r="V359" i="2"/>
  <c r="R359" i="2"/>
  <c r="P359" i="2"/>
  <c r="N359" i="2"/>
  <c r="L359" i="2"/>
  <c r="J359" i="2"/>
  <c r="H359" i="2"/>
  <c r="F359" i="2"/>
  <c r="AB358" i="2"/>
  <c r="X358" i="2"/>
  <c r="V358" i="2"/>
  <c r="T358" i="2"/>
  <c r="R358" i="2"/>
  <c r="P358" i="2"/>
  <c r="N358" i="2"/>
  <c r="L358" i="2"/>
  <c r="J358" i="2"/>
  <c r="H358" i="2"/>
  <c r="F358" i="2"/>
  <c r="AB357" i="2"/>
  <c r="Z357" i="2"/>
  <c r="X357" i="2"/>
  <c r="V357" i="2"/>
  <c r="T357" i="2"/>
  <c r="R357" i="2"/>
  <c r="P357" i="2"/>
  <c r="N357" i="2"/>
  <c r="L357" i="2"/>
  <c r="J357" i="2"/>
  <c r="H357" i="2"/>
  <c r="F357" i="2"/>
  <c r="AB356" i="2"/>
  <c r="Z356" i="2"/>
  <c r="X356" i="2"/>
  <c r="V356" i="2"/>
  <c r="T356" i="2"/>
  <c r="R356" i="2"/>
  <c r="P356" i="2"/>
  <c r="N356" i="2"/>
  <c r="L356" i="2"/>
  <c r="J356" i="2"/>
  <c r="H356" i="2"/>
  <c r="F356" i="2"/>
  <c r="AB354" i="2"/>
  <c r="Z354" i="2"/>
  <c r="X354" i="2"/>
  <c r="V354" i="2"/>
  <c r="T354" i="2"/>
  <c r="R354" i="2"/>
  <c r="P354" i="2"/>
  <c r="N354" i="2"/>
  <c r="L354" i="2"/>
  <c r="J354" i="2"/>
  <c r="H354" i="2"/>
  <c r="F354" i="2"/>
  <c r="AB353" i="2"/>
  <c r="Z353" i="2"/>
  <c r="X353" i="2"/>
  <c r="V353" i="2"/>
  <c r="T353" i="2"/>
  <c r="R353" i="2"/>
  <c r="P353" i="2"/>
  <c r="N353" i="2"/>
  <c r="L353" i="2"/>
  <c r="J353" i="2"/>
  <c r="H353" i="2"/>
  <c r="F353" i="2"/>
  <c r="AB352" i="2"/>
  <c r="Z352" i="2"/>
  <c r="Z360" i="2" s="1"/>
  <c r="X352" i="2"/>
  <c r="V352" i="2"/>
  <c r="V360" i="2" s="1"/>
  <c r="T352" i="2"/>
  <c r="T360" i="2" s="1"/>
  <c r="R352" i="2"/>
  <c r="P352" i="2"/>
  <c r="N352" i="2"/>
  <c r="L352" i="2"/>
  <c r="L360" i="2" s="1"/>
  <c r="J352" i="2"/>
  <c r="H352" i="2"/>
  <c r="F352" i="2"/>
  <c r="AB346" i="2"/>
  <c r="AB347" i="2" s="1"/>
  <c r="Z346" i="2"/>
  <c r="Z347" i="2" s="1"/>
  <c r="X346" i="2"/>
  <c r="X347" i="2" s="1"/>
  <c r="V346" i="2"/>
  <c r="V347" i="2" s="1"/>
  <c r="T346" i="2"/>
  <c r="T347" i="2" s="1"/>
  <c r="R346" i="2"/>
  <c r="R347" i="2" s="1"/>
  <c r="P346" i="2"/>
  <c r="P347" i="2" s="1"/>
  <c r="N346" i="2"/>
  <c r="N347" i="2" s="1"/>
  <c r="L346" i="2"/>
  <c r="L347" i="2" s="1"/>
  <c r="J346" i="2"/>
  <c r="J347" i="2" s="1"/>
  <c r="H346" i="2"/>
  <c r="H347" i="2" s="1"/>
  <c r="F346" i="2"/>
  <c r="F347" i="2" s="1"/>
  <c r="AB340" i="2"/>
  <c r="AB341" i="2" s="1"/>
  <c r="Z340" i="2"/>
  <c r="Z341" i="2" s="1"/>
  <c r="X340" i="2"/>
  <c r="X341" i="2" s="1"/>
  <c r="V340" i="2"/>
  <c r="V341" i="2" s="1"/>
  <c r="T340" i="2"/>
  <c r="T341" i="2" s="1"/>
  <c r="R340" i="2"/>
  <c r="R341" i="2" s="1"/>
  <c r="P340" i="2"/>
  <c r="P341" i="2" s="1"/>
  <c r="N340" i="2"/>
  <c r="N341" i="2" s="1"/>
  <c r="L340" i="2"/>
  <c r="L341" i="2" s="1"/>
  <c r="J340" i="2"/>
  <c r="J341" i="2" s="1"/>
  <c r="H340" i="2"/>
  <c r="H341" i="2" s="1"/>
  <c r="F340" i="2"/>
  <c r="AB334" i="2"/>
  <c r="Z334" i="2"/>
  <c r="X334" i="2"/>
  <c r="V334" i="2"/>
  <c r="T334" i="2"/>
  <c r="R334" i="2"/>
  <c r="P334" i="2"/>
  <c r="N334" i="2"/>
  <c r="L334" i="2"/>
  <c r="J334" i="2"/>
  <c r="H334" i="2"/>
  <c r="F334" i="2"/>
  <c r="AB333" i="2"/>
  <c r="Z333" i="2"/>
  <c r="X333" i="2"/>
  <c r="V333" i="2"/>
  <c r="T333" i="2"/>
  <c r="R333" i="2"/>
  <c r="P333" i="2"/>
  <c r="N333" i="2"/>
  <c r="L333" i="2"/>
  <c r="J333" i="2"/>
  <c r="H333" i="2"/>
  <c r="F333" i="2"/>
  <c r="AB332" i="2"/>
  <c r="Z332" i="2"/>
  <c r="X332" i="2"/>
  <c r="V332" i="2"/>
  <c r="T332" i="2"/>
  <c r="R332" i="2"/>
  <c r="P332" i="2"/>
  <c r="N332" i="2"/>
  <c r="L332" i="2"/>
  <c r="J332" i="2"/>
  <c r="H332" i="2"/>
  <c r="F332" i="2"/>
  <c r="AB331" i="2"/>
  <c r="Z331" i="2"/>
  <c r="X331" i="2"/>
  <c r="V331" i="2"/>
  <c r="T331" i="2"/>
  <c r="R331" i="2"/>
  <c r="P331" i="2"/>
  <c r="N331" i="2"/>
  <c r="L331" i="2"/>
  <c r="J331" i="2"/>
  <c r="H331" i="2"/>
  <c r="F331" i="2"/>
  <c r="AB330" i="2"/>
  <c r="Z330" i="2"/>
  <c r="X330" i="2"/>
  <c r="V330" i="2"/>
  <c r="T330" i="2"/>
  <c r="R330" i="2"/>
  <c r="P330" i="2"/>
  <c r="N330" i="2"/>
  <c r="L330" i="2"/>
  <c r="J330" i="2"/>
  <c r="H330" i="2"/>
  <c r="F330" i="2"/>
  <c r="AB329" i="2"/>
  <c r="AB335" i="2" s="1"/>
  <c r="Z329" i="2"/>
  <c r="Z335" i="2" s="1"/>
  <c r="X329" i="2"/>
  <c r="X335" i="2" s="1"/>
  <c r="V329" i="2"/>
  <c r="T329" i="2"/>
  <c r="T335" i="2" s="1"/>
  <c r="R329" i="2"/>
  <c r="R335" i="2" s="1"/>
  <c r="P329" i="2"/>
  <c r="P335" i="2" s="1"/>
  <c r="N329" i="2"/>
  <c r="N335" i="2" s="1"/>
  <c r="L329" i="2"/>
  <c r="L335" i="2" s="1"/>
  <c r="J329" i="2"/>
  <c r="J335" i="2" s="1"/>
  <c r="H329" i="2"/>
  <c r="H335" i="2" s="1"/>
  <c r="F329" i="2"/>
  <c r="F335" i="2" s="1"/>
  <c r="L323" i="2"/>
  <c r="AB322" i="2"/>
  <c r="AB323" i="2" s="1"/>
  <c r="Z322" i="2"/>
  <c r="Z323" i="2" s="1"/>
  <c r="X322" i="2"/>
  <c r="X323" i="2" s="1"/>
  <c r="V322" i="2"/>
  <c r="V323" i="2" s="1"/>
  <c r="T322" i="2"/>
  <c r="T323" i="2" s="1"/>
  <c r="R322" i="2"/>
  <c r="R323" i="2" s="1"/>
  <c r="P322" i="2"/>
  <c r="P323" i="2" s="1"/>
  <c r="N322" i="2"/>
  <c r="N323" i="2" s="1"/>
  <c r="L322" i="2"/>
  <c r="J322" i="2"/>
  <c r="J323" i="2" s="1"/>
  <c r="H322" i="2"/>
  <c r="H323" i="2" s="1"/>
  <c r="F322" i="2"/>
  <c r="F323" i="2" s="1"/>
  <c r="AB315" i="2"/>
  <c r="AB317" i="2" s="1"/>
  <c r="Z315" i="2"/>
  <c r="Z317" i="2" s="1"/>
  <c r="X315" i="2"/>
  <c r="X317" i="2" s="1"/>
  <c r="V315" i="2"/>
  <c r="V317" i="2" s="1"/>
  <c r="T315" i="2"/>
  <c r="T317" i="2" s="1"/>
  <c r="R315" i="2"/>
  <c r="R317" i="2" s="1"/>
  <c r="P315" i="2"/>
  <c r="P317" i="2" s="1"/>
  <c r="N315" i="2"/>
  <c r="N317" i="2" s="1"/>
  <c r="L315" i="2"/>
  <c r="L317" i="2" s="1"/>
  <c r="J315" i="2"/>
  <c r="J317" i="2" s="1"/>
  <c r="H315" i="2"/>
  <c r="H317" i="2" s="1"/>
  <c r="F315" i="2"/>
  <c r="F317" i="2" s="1"/>
  <c r="AB309" i="2"/>
  <c r="Z309" i="2"/>
  <c r="X309" i="2"/>
  <c r="V309" i="2"/>
  <c r="T309" i="2"/>
  <c r="R309" i="2"/>
  <c r="P309" i="2"/>
  <c r="N309" i="2"/>
  <c r="L309" i="2"/>
  <c r="J309" i="2"/>
  <c r="H309" i="2"/>
  <c r="F309" i="2"/>
  <c r="AB308" i="2"/>
  <c r="Z308" i="2"/>
  <c r="X308" i="2"/>
  <c r="V308" i="2"/>
  <c r="T308" i="2"/>
  <c r="R308" i="2"/>
  <c r="P308" i="2"/>
  <c r="N308" i="2"/>
  <c r="L308" i="2"/>
  <c r="J308" i="2"/>
  <c r="H308" i="2"/>
  <c r="F308" i="2"/>
  <c r="AB307" i="2"/>
  <c r="Z307" i="2"/>
  <c r="X307" i="2"/>
  <c r="V307" i="2"/>
  <c r="T307" i="2"/>
  <c r="R307" i="2"/>
  <c r="P307" i="2"/>
  <c r="N307" i="2"/>
  <c r="L307" i="2"/>
  <c r="J307" i="2"/>
  <c r="H307" i="2"/>
  <c r="F307" i="2"/>
  <c r="AB306" i="2"/>
  <c r="Z306" i="2"/>
  <c r="X306" i="2"/>
  <c r="V306" i="2"/>
  <c r="T306" i="2"/>
  <c r="R306" i="2"/>
  <c r="P306" i="2"/>
  <c r="N306" i="2"/>
  <c r="L306" i="2"/>
  <c r="J306" i="2"/>
  <c r="H306" i="2"/>
  <c r="F306" i="2"/>
  <c r="AB305" i="2"/>
  <c r="Z305" i="2"/>
  <c r="X305" i="2"/>
  <c r="V305" i="2"/>
  <c r="T305" i="2"/>
  <c r="R305" i="2"/>
  <c r="P305" i="2"/>
  <c r="N305" i="2"/>
  <c r="L305" i="2"/>
  <c r="J305" i="2"/>
  <c r="H305" i="2"/>
  <c r="F305" i="2"/>
  <c r="AB304" i="2"/>
  <c r="Z304" i="2"/>
  <c r="X304" i="2"/>
  <c r="V304" i="2"/>
  <c r="T304" i="2"/>
  <c r="R304" i="2"/>
  <c r="P304" i="2"/>
  <c r="N304" i="2"/>
  <c r="L304" i="2"/>
  <c r="J304" i="2"/>
  <c r="H304" i="2"/>
  <c r="F304" i="2"/>
  <c r="AB303" i="2"/>
  <c r="Z303" i="2"/>
  <c r="X303" i="2"/>
  <c r="V303" i="2"/>
  <c r="T303" i="2"/>
  <c r="R303" i="2"/>
  <c r="P303" i="2"/>
  <c r="N303" i="2"/>
  <c r="L303" i="2"/>
  <c r="J303" i="2"/>
  <c r="H303" i="2"/>
  <c r="F303" i="2"/>
  <c r="AB302" i="2"/>
  <c r="Z302" i="2"/>
  <c r="X302" i="2"/>
  <c r="V302" i="2"/>
  <c r="T302" i="2"/>
  <c r="R302" i="2"/>
  <c r="P302" i="2"/>
  <c r="N302" i="2"/>
  <c r="L302" i="2"/>
  <c r="J302" i="2"/>
  <c r="H302" i="2"/>
  <c r="F302" i="2"/>
  <c r="AB301" i="2"/>
  <c r="Z301" i="2"/>
  <c r="X301" i="2"/>
  <c r="V301" i="2"/>
  <c r="T301" i="2"/>
  <c r="R301" i="2"/>
  <c r="P301" i="2"/>
  <c r="N301" i="2"/>
  <c r="L301" i="2"/>
  <c r="J301" i="2"/>
  <c r="H301" i="2"/>
  <c r="F301" i="2"/>
  <c r="AB300" i="2"/>
  <c r="Z300" i="2"/>
  <c r="X300" i="2"/>
  <c r="V300" i="2"/>
  <c r="T300" i="2"/>
  <c r="R300" i="2"/>
  <c r="P300" i="2"/>
  <c r="N300" i="2"/>
  <c r="L300" i="2"/>
  <c r="J300" i="2"/>
  <c r="H300" i="2"/>
  <c r="F300" i="2"/>
  <c r="AB299" i="2"/>
  <c r="Z299" i="2"/>
  <c r="X299" i="2"/>
  <c r="V299" i="2"/>
  <c r="T299" i="2"/>
  <c r="R299" i="2"/>
  <c r="P299" i="2"/>
  <c r="N299" i="2"/>
  <c r="L299" i="2"/>
  <c r="J299" i="2"/>
  <c r="H299" i="2"/>
  <c r="F299" i="2"/>
  <c r="AB298" i="2"/>
  <c r="Z298" i="2"/>
  <c r="X298" i="2"/>
  <c r="V298" i="2"/>
  <c r="T298" i="2"/>
  <c r="R298" i="2"/>
  <c r="P298" i="2"/>
  <c r="N298" i="2"/>
  <c r="L298" i="2"/>
  <c r="J298" i="2"/>
  <c r="H298" i="2"/>
  <c r="F298" i="2"/>
  <c r="AB297" i="2"/>
  <c r="Z297" i="2"/>
  <c r="X297" i="2"/>
  <c r="V297" i="2"/>
  <c r="T297" i="2"/>
  <c r="R297" i="2"/>
  <c r="P297" i="2"/>
  <c r="N297" i="2"/>
  <c r="L297" i="2"/>
  <c r="J297" i="2"/>
  <c r="H297" i="2"/>
  <c r="F297" i="2"/>
  <c r="AB296" i="2"/>
  <c r="Z296" i="2"/>
  <c r="X296" i="2"/>
  <c r="V296" i="2"/>
  <c r="T296" i="2"/>
  <c r="R296" i="2"/>
  <c r="P296" i="2"/>
  <c r="N296" i="2"/>
  <c r="L296" i="2"/>
  <c r="J296" i="2"/>
  <c r="H296" i="2"/>
  <c r="F296" i="2"/>
  <c r="AB295" i="2"/>
  <c r="Z295" i="2"/>
  <c r="X295" i="2"/>
  <c r="V295" i="2"/>
  <c r="T295" i="2"/>
  <c r="R295" i="2"/>
  <c r="P295" i="2"/>
  <c r="N295" i="2"/>
  <c r="L295" i="2"/>
  <c r="J295" i="2"/>
  <c r="H295" i="2"/>
  <c r="F295" i="2"/>
  <c r="AB294" i="2"/>
  <c r="Z294" i="2"/>
  <c r="X294" i="2"/>
  <c r="V294" i="2"/>
  <c r="T294" i="2"/>
  <c r="R294" i="2"/>
  <c r="P294" i="2"/>
  <c r="N294" i="2"/>
  <c r="L294" i="2"/>
  <c r="J294" i="2"/>
  <c r="H294" i="2"/>
  <c r="F294" i="2"/>
  <c r="AB293" i="2"/>
  <c r="Z293" i="2"/>
  <c r="X293" i="2"/>
  <c r="V293" i="2"/>
  <c r="T293" i="2"/>
  <c r="R293" i="2"/>
  <c r="P293" i="2"/>
  <c r="N293" i="2"/>
  <c r="L293" i="2"/>
  <c r="J293" i="2"/>
  <c r="H293" i="2"/>
  <c r="F293" i="2"/>
  <c r="AB292" i="2"/>
  <c r="Z292" i="2"/>
  <c r="X292" i="2"/>
  <c r="V292" i="2"/>
  <c r="T292" i="2"/>
  <c r="R292" i="2"/>
  <c r="P292" i="2"/>
  <c r="N292" i="2"/>
  <c r="L292" i="2"/>
  <c r="J292" i="2"/>
  <c r="H292" i="2"/>
  <c r="F292" i="2"/>
  <c r="AB291" i="2"/>
  <c r="Z291" i="2"/>
  <c r="X291" i="2"/>
  <c r="V291" i="2"/>
  <c r="T291" i="2"/>
  <c r="R291" i="2"/>
  <c r="P291" i="2"/>
  <c r="N291" i="2"/>
  <c r="L291" i="2"/>
  <c r="J291" i="2"/>
  <c r="H291" i="2"/>
  <c r="F291" i="2"/>
  <c r="AB290" i="2"/>
  <c r="Z290" i="2"/>
  <c r="X290" i="2"/>
  <c r="V290" i="2"/>
  <c r="T290" i="2"/>
  <c r="R290" i="2"/>
  <c r="P290" i="2"/>
  <c r="N290" i="2"/>
  <c r="L290" i="2"/>
  <c r="J290" i="2"/>
  <c r="H290" i="2"/>
  <c r="F290" i="2"/>
  <c r="AB289" i="2"/>
  <c r="Z289" i="2"/>
  <c r="X289" i="2"/>
  <c r="V289" i="2"/>
  <c r="T289" i="2"/>
  <c r="R289" i="2"/>
  <c r="P289" i="2"/>
  <c r="N289" i="2"/>
  <c r="L289" i="2"/>
  <c r="J289" i="2"/>
  <c r="H289" i="2"/>
  <c r="F289" i="2"/>
  <c r="AB288" i="2"/>
  <c r="Z288" i="2"/>
  <c r="X288" i="2"/>
  <c r="V288" i="2"/>
  <c r="T288" i="2"/>
  <c r="R288" i="2"/>
  <c r="P288" i="2"/>
  <c r="N288" i="2"/>
  <c r="L288" i="2"/>
  <c r="J288" i="2"/>
  <c r="H288" i="2"/>
  <c r="F288" i="2"/>
  <c r="AB287" i="2"/>
  <c r="Z287" i="2"/>
  <c r="X287" i="2"/>
  <c r="V287" i="2"/>
  <c r="T287" i="2"/>
  <c r="R287" i="2"/>
  <c r="P287" i="2"/>
  <c r="N287" i="2"/>
  <c r="L287" i="2"/>
  <c r="J287" i="2"/>
  <c r="H287" i="2"/>
  <c r="F287" i="2"/>
  <c r="AB286" i="2"/>
  <c r="Z286" i="2"/>
  <c r="X286" i="2"/>
  <c r="V286" i="2"/>
  <c r="T286" i="2"/>
  <c r="R286" i="2"/>
  <c r="P286" i="2"/>
  <c r="N286" i="2"/>
  <c r="L286" i="2"/>
  <c r="J286" i="2"/>
  <c r="H286" i="2"/>
  <c r="F286" i="2"/>
  <c r="AB285" i="2"/>
  <c r="Z285" i="2"/>
  <c r="X285" i="2"/>
  <c r="V285" i="2"/>
  <c r="T285" i="2"/>
  <c r="R285" i="2"/>
  <c r="P285" i="2"/>
  <c r="N285" i="2"/>
  <c r="L285" i="2"/>
  <c r="J285" i="2"/>
  <c r="H285" i="2"/>
  <c r="F285" i="2"/>
  <c r="AB284" i="2"/>
  <c r="Z284" i="2"/>
  <c r="X284" i="2"/>
  <c r="V284" i="2"/>
  <c r="T284" i="2"/>
  <c r="R284" i="2"/>
  <c r="P284" i="2"/>
  <c r="N284" i="2"/>
  <c r="L284" i="2"/>
  <c r="J284" i="2"/>
  <c r="H284" i="2"/>
  <c r="F284" i="2"/>
  <c r="AB283" i="2"/>
  <c r="Z283" i="2"/>
  <c r="X283" i="2"/>
  <c r="V283" i="2"/>
  <c r="T283" i="2"/>
  <c r="R283" i="2"/>
  <c r="P283" i="2"/>
  <c r="N283" i="2"/>
  <c r="L283" i="2"/>
  <c r="J283" i="2"/>
  <c r="H283" i="2"/>
  <c r="F283" i="2"/>
  <c r="AB282" i="2"/>
  <c r="Z282" i="2"/>
  <c r="X282" i="2"/>
  <c r="V282" i="2"/>
  <c r="T282" i="2"/>
  <c r="R282" i="2"/>
  <c r="P282" i="2"/>
  <c r="N282" i="2"/>
  <c r="L282" i="2"/>
  <c r="J282" i="2"/>
  <c r="H282" i="2"/>
  <c r="F282" i="2"/>
  <c r="AB281" i="2"/>
  <c r="Z281" i="2"/>
  <c r="X281" i="2"/>
  <c r="V281" i="2"/>
  <c r="T281" i="2"/>
  <c r="R281" i="2"/>
  <c r="P281" i="2"/>
  <c r="N281" i="2"/>
  <c r="L281" i="2"/>
  <c r="J281" i="2"/>
  <c r="H281" i="2"/>
  <c r="F281" i="2"/>
  <c r="AB280" i="2"/>
  <c r="Z280" i="2"/>
  <c r="X280" i="2"/>
  <c r="V280" i="2"/>
  <c r="T280" i="2"/>
  <c r="R280" i="2"/>
  <c r="P280" i="2"/>
  <c r="N280" i="2"/>
  <c r="L280" i="2"/>
  <c r="J280" i="2"/>
  <c r="H280" i="2"/>
  <c r="F280" i="2"/>
  <c r="AB274" i="2"/>
  <c r="Z274" i="2"/>
  <c r="X274" i="2"/>
  <c r="V274" i="2"/>
  <c r="T274" i="2"/>
  <c r="R274" i="2"/>
  <c r="P274" i="2"/>
  <c r="N274" i="2"/>
  <c r="L274" i="2"/>
  <c r="J274" i="2"/>
  <c r="H274" i="2"/>
  <c r="F274" i="2"/>
  <c r="AB273" i="2"/>
  <c r="Z273" i="2"/>
  <c r="X273" i="2"/>
  <c r="V273" i="2"/>
  <c r="T273" i="2"/>
  <c r="R273" i="2"/>
  <c r="P273" i="2"/>
  <c r="N273" i="2"/>
  <c r="L273" i="2"/>
  <c r="J273" i="2"/>
  <c r="H273" i="2"/>
  <c r="F273" i="2"/>
  <c r="AB272" i="2"/>
  <c r="Z272" i="2"/>
  <c r="X272" i="2"/>
  <c r="V272" i="2"/>
  <c r="T272" i="2"/>
  <c r="R272" i="2"/>
  <c r="P272" i="2"/>
  <c r="N272" i="2"/>
  <c r="L272" i="2"/>
  <c r="J272" i="2"/>
  <c r="H272" i="2"/>
  <c r="F272" i="2"/>
  <c r="AB271" i="2"/>
  <c r="Z271" i="2"/>
  <c r="X271" i="2"/>
  <c r="V271" i="2"/>
  <c r="T271" i="2"/>
  <c r="R271" i="2"/>
  <c r="P271" i="2"/>
  <c r="N271" i="2"/>
  <c r="L271" i="2"/>
  <c r="J271" i="2"/>
  <c r="H271" i="2"/>
  <c r="F271" i="2"/>
  <c r="AB270" i="2"/>
  <c r="Z270" i="2"/>
  <c r="X270" i="2"/>
  <c r="V270" i="2"/>
  <c r="T270" i="2"/>
  <c r="R270" i="2"/>
  <c r="P270" i="2"/>
  <c r="N270" i="2"/>
  <c r="L270" i="2"/>
  <c r="J270" i="2"/>
  <c r="H270" i="2"/>
  <c r="F270" i="2"/>
  <c r="AB269" i="2"/>
  <c r="Z269" i="2"/>
  <c r="X269" i="2"/>
  <c r="V269" i="2"/>
  <c r="T269" i="2"/>
  <c r="R269" i="2"/>
  <c r="P269" i="2"/>
  <c r="N269" i="2"/>
  <c r="L269" i="2"/>
  <c r="J269" i="2"/>
  <c r="H269" i="2"/>
  <c r="F269" i="2"/>
  <c r="AB268" i="2"/>
  <c r="Z268" i="2"/>
  <c r="X268" i="2"/>
  <c r="V268" i="2"/>
  <c r="T268" i="2"/>
  <c r="R268" i="2"/>
  <c r="P268" i="2"/>
  <c r="N268" i="2"/>
  <c r="L268" i="2"/>
  <c r="J268" i="2"/>
  <c r="H268" i="2"/>
  <c r="F268" i="2"/>
  <c r="AB267" i="2"/>
  <c r="Z267" i="2"/>
  <c r="X267" i="2"/>
  <c r="V267" i="2"/>
  <c r="T267" i="2"/>
  <c r="R267" i="2"/>
  <c r="P267" i="2"/>
  <c r="N267" i="2"/>
  <c r="L267" i="2"/>
  <c r="J267" i="2"/>
  <c r="H267" i="2"/>
  <c r="F267" i="2"/>
  <c r="AB266" i="2"/>
  <c r="Z266" i="2"/>
  <c r="X266" i="2"/>
  <c r="V266" i="2"/>
  <c r="T266" i="2"/>
  <c r="R266" i="2"/>
  <c r="P266" i="2"/>
  <c r="N266" i="2"/>
  <c r="L266" i="2"/>
  <c r="J266" i="2"/>
  <c r="H266" i="2"/>
  <c r="F266" i="2"/>
  <c r="AB265" i="2"/>
  <c r="Z265" i="2"/>
  <c r="X265" i="2"/>
  <c r="V265" i="2"/>
  <c r="T265" i="2"/>
  <c r="R265" i="2"/>
  <c r="P265" i="2"/>
  <c r="N265" i="2"/>
  <c r="L265" i="2"/>
  <c r="J265" i="2"/>
  <c r="H265" i="2"/>
  <c r="F265" i="2"/>
  <c r="AB264" i="2"/>
  <c r="Z264" i="2"/>
  <c r="X264" i="2"/>
  <c r="V264" i="2"/>
  <c r="T264" i="2"/>
  <c r="R264" i="2"/>
  <c r="P264" i="2"/>
  <c r="N264" i="2"/>
  <c r="L264" i="2"/>
  <c r="J264" i="2"/>
  <c r="H264" i="2"/>
  <c r="F264" i="2"/>
  <c r="AB263" i="2"/>
  <c r="Z263" i="2"/>
  <c r="X263" i="2"/>
  <c r="V263" i="2"/>
  <c r="T263" i="2"/>
  <c r="R263" i="2"/>
  <c r="P263" i="2"/>
  <c r="N263" i="2"/>
  <c r="L263" i="2"/>
  <c r="J263" i="2"/>
  <c r="H263" i="2"/>
  <c r="F263" i="2"/>
  <c r="AB262" i="2"/>
  <c r="Z262" i="2"/>
  <c r="X262" i="2"/>
  <c r="V262" i="2"/>
  <c r="T262" i="2"/>
  <c r="R262" i="2"/>
  <c r="P262" i="2"/>
  <c r="N262" i="2"/>
  <c r="L262" i="2"/>
  <c r="J262" i="2"/>
  <c r="H262" i="2"/>
  <c r="F262" i="2"/>
  <c r="AB261" i="2"/>
  <c r="Z261" i="2"/>
  <c r="X261" i="2"/>
  <c r="V261" i="2"/>
  <c r="T261" i="2"/>
  <c r="R261" i="2"/>
  <c r="P261" i="2"/>
  <c r="N261" i="2"/>
  <c r="L261" i="2"/>
  <c r="J261" i="2"/>
  <c r="H261" i="2"/>
  <c r="F261" i="2"/>
  <c r="AB260" i="2"/>
  <c r="Z260" i="2"/>
  <c r="X260" i="2"/>
  <c r="V260" i="2"/>
  <c r="T260" i="2"/>
  <c r="R260" i="2"/>
  <c r="P260" i="2"/>
  <c r="N260" i="2"/>
  <c r="L260" i="2"/>
  <c r="J260" i="2"/>
  <c r="H260" i="2"/>
  <c r="F260" i="2"/>
  <c r="AB259" i="2"/>
  <c r="Z259" i="2"/>
  <c r="X259" i="2"/>
  <c r="V259" i="2"/>
  <c r="T259" i="2"/>
  <c r="R259" i="2"/>
  <c r="P259" i="2"/>
  <c r="N259" i="2"/>
  <c r="L259" i="2"/>
  <c r="J259" i="2"/>
  <c r="H259" i="2"/>
  <c r="F259" i="2"/>
  <c r="AB258" i="2"/>
  <c r="Z258" i="2"/>
  <c r="Z275" i="2" s="1"/>
  <c r="X258" i="2"/>
  <c r="V258" i="2"/>
  <c r="T258" i="2"/>
  <c r="R258" i="2"/>
  <c r="P258" i="2"/>
  <c r="N258" i="2"/>
  <c r="L258" i="2"/>
  <c r="J258" i="2"/>
  <c r="H258" i="2"/>
  <c r="F258" i="2"/>
  <c r="AB252" i="2"/>
  <c r="Z252" i="2"/>
  <c r="X252" i="2"/>
  <c r="V252" i="2"/>
  <c r="T252" i="2"/>
  <c r="R252" i="2"/>
  <c r="P252" i="2"/>
  <c r="N252" i="2"/>
  <c r="L252" i="2"/>
  <c r="J252" i="2"/>
  <c r="H252" i="2"/>
  <c r="F252" i="2"/>
  <c r="AB251" i="2"/>
  <c r="Z251" i="2"/>
  <c r="X251" i="2"/>
  <c r="V251" i="2"/>
  <c r="T251" i="2"/>
  <c r="R251" i="2"/>
  <c r="P251" i="2"/>
  <c r="N251" i="2"/>
  <c r="L251" i="2"/>
  <c r="J251" i="2"/>
  <c r="H251" i="2"/>
  <c r="F251" i="2"/>
  <c r="AB250" i="2"/>
  <c r="Z250" i="2"/>
  <c r="X250" i="2"/>
  <c r="V250" i="2"/>
  <c r="T250" i="2"/>
  <c r="R250" i="2"/>
  <c r="P250" i="2"/>
  <c r="N250" i="2"/>
  <c r="L250" i="2"/>
  <c r="J250" i="2"/>
  <c r="H250" i="2"/>
  <c r="F250" i="2"/>
  <c r="AB249" i="2"/>
  <c r="Z249" i="2"/>
  <c r="X249" i="2"/>
  <c r="V249" i="2"/>
  <c r="T249" i="2"/>
  <c r="R249" i="2"/>
  <c r="P249" i="2"/>
  <c r="N249" i="2"/>
  <c r="L249" i="2"/>
  <c r="J249" i="2"/>
  <c r="H249" i="2"/>
  <c r="F249" i="2"/>
  <c r="AB248" i="2"/>
  <c r="Z248" i="2"/>
  <c r="X248" i="2"/>
  <c r="V248" i="2"/>
  <c r="T248" i="2"/>
  <c r="R248" i="2"/>
  <c r="P248" i="2"/>
  <c r="N248" i="2"/>
  <c r="L248" i="2"/>
  <c r="J248" i="2"/>
  <c r="H248" i="2"/>
  <c r="F248" i="2"/>
  <c r="AB247" i="2"/>
  <c r="AB253" i="2" s="1"/>
  <c r="Z247" i="2"/>
  <c r="X247" i="2"/>
  <c r="X253" i="2" s="1"/>
  <c r="V247" i="2"/>
  <c r="V253" i="2" s="1"/>
  <c r="T247" i="2"/>
  <c r="T253" i="2" s="1"/>
  <c r="R247" i="2"/>
  <c r="P247" i="2"/>
  <c r="P253" i="2" s="1"/>
  <c r="N247" i="2"/>
  <c r="L247" i="2"/>
  <c r="L253" i="2" s="1"/>
  <c r="J247" i="2"/>
  <c r="H247" i="2"/>
  <c r="H253" i="2" s="1"/>
  <c r="F247" i="2"/>
  <c r="AB241" i="2"/>
  <c r="Z241" i="2"/>
  <c r="X241" i="2"/>
  <c r="V241" i="2"/>
  <c r="T241" i="2"/>
  <c r="R241" i="2"/>
  <c r="P241" i="2"/>
  <c r="N241" i="2"/>
  <c r="L241" i="2"/>
  <c r="J241" i="2"/>
  <c r="H241" i="2"/>
  <c r="F241" i="2"/>
  <c r="AB240" i="2"/>
  <c r="Z240" i="2"/>
  <c r="X240" i="2"/>
  <c r="V240" i="2"/>
  <c r="T240" i="2"/>
  <c r="R240" i="2"/>
  <c r="P240" i="2"/>
  <c r="N240" i="2"/>
  <c r="L240" i="2"/>
  <c r="J240" i="2"/>
  <c r="H240" i="2"/>
  <c r="F240" i="2"/>
  <c r="AB239" i="2"/>
  <c r="Z239" i="2"/>
  <c r="X239" i="2"/>
  <c r="V239" i="2"/>
  <c r="T239" i="2"/>
  <c r="R239" i="2"/>
  <c r="P239" i="2"/>
  <c r="N239" i="2"/>
  <c r="L239" i="2"/>
  <c r="J239" i="2"/>
  <c r="H239" i="2"/>
  <c r="F239" i="2"/>
  <c r="AB238" i="2"/>
  <c r="AB242" i="2" s="1"/>
  <c r="Z238" i="2"/>
  <c r="Z242" i="2" s="1"/>
  <c r="X238" i="2"/>
  <c r="X242" i="2" s="1"/>
  <c r="V238" i="2"/>
  <c r="V242" i="2" s="1"/>
  <c r="T238" i="2"/>
  <c r="T242" i="2" s="1"/>
  <c r="R238" i="2"/>
  <c r="R242" i="2" s="1"/>
  <c r="P238" i="2"/>
  <c r="P242" i="2" s="1"/>
  <c r="N238" i="2"/>
  <c r="N242" i="2" s="1"/>
  <c r="L238" i="2"/>
  <c r="J238" i="2"/>
  <c r="H238" i="2"/>
  <c r="H242" i="2" s="1"/>
  <c r="F238" i="2"/>
  <c r="F242" i="2" s="1"/>
  <c r="AB232" i="2"/>
  <c r="AB233" i="2" s="1"/>
  <c r="Z232" i="2"/>
  <c r="Z233" i="2" s="1"/>
  <c r="X232" i="2"/>
  <c r="X233" i="2" s="1"/>
  <c r="V232" i="2"/>
  <c r="V233" i="2" s="1"/>
  <c r="T232" i="2"/>
  <c r="T233" i="2" s="1"/>
  <c r="R232" i="2"/>
  <c r="R233" i="2" s="1"/>
  <c r="P232" i="2"/>
  <c r="P233" i="2" s="1"/>
  <c r="N232" i="2"/>
  <c r="N233" i="2" s="1"/>
  <c r="L232" i="2"/>
  <c r="L233" i="2" s="1"/>
  <c r="J232" i="2"/>
  <c r="J233" i="2" s="1"/>
  <c r="H232" i="2"/>
  <c r="H233" i="2" s="1"/>
  <c r="F232" i="2"/>
  <c r="AB227" i="2"/>
  <c r="Z227" i="2"/>
  <c r="X227" i="2"/>
  <c r="V227" i="2"/>
  <c r="T227" i="2"/>
  <c r="R227" i="2"/>
  <c r="P227" i="2"/>
  <c r="N227" i="2"/>
  <c r="L227" i="2"/>
  <c r="J227" i="2"/>
  <c r="H227" i="2"/>
  <c r="F227" i="2"/>
  <c r="AB226" i="2"/>
  <c r="Z226" i="2"/>
  <c r="X226" i="2"/>
  <c r="V226" i="2"/>
  <c r="T226" i="2"/>
  <c r="R226" i="2"/>
  <c r="P226" i="2"/>
  <c r="N226" i="2"/>
  <c r="L226" i="2"/>
  <c r="J226" i="2"/>
  <c r="H226" i="2"/>
  <c r="F226" i="2"/>
  <c r="AB225" i="2"/>
  <c r="AB228" i="2" s="1"/>
  <c r="Z225" i="2"/>
  <c r="Z228" i="2" s="1"/>
  <c r="X225" i="2"/>
  <c r="X228" i="2" s="1"/>
  <c r="V225" i="2"/>
  <c r="V228" i="2" s="1"/>
  <c r="T225" i="2"/>
  <c r="T228" i="2" s="1"/>
  <c r="R225" i="2"/>
  <c r="R228" i="2" s="1"/>
  <c r="P225" i="2"/>
  <c r="P228" i="2" s="1"/>
  <c r="N225" i="2"/>
  <c r="N228" i="2" s="1"/>
  <c r="L225" i="2"/>
  <c r="L228" i="2" s="1"/>
  <c r="J225" i="2"/>
  <c r="J228" i="2" s="1"/>
  <c r="H225" i="2"/>
  <c r="H228" i="2" s="1"/>
  <c r="F225" i="2"/>
  <c r="AB220" i="2"/>
  <c r="Z220" i="2"/>
  <c r="X220" i="2"/>
  <c r="V220" i="2"/>
  <c r="T220" i="2"/>
  <c r="R220" i="2"/>
  <c r="P220" i="2"/>
  <c r="N220" i="2"/>
  <c r="L220" i="2"/>
  <c r="J220" i="2"/>
  <c r="H220" i="2"/>
  <c r="F220" i="2"/>
  <c r="AB219" i="2"/>
  <c r="Z219" i="2"/>
  <c r="X219" i="2"/>
  <c r="V219" i="2"/>
  <c r="T219" i="2"/>
  <c r="R219" i="2"/>
  <c r="P219" i="2"/>
  <c r="N219" i="2"/>
  <c r="L219" i="2"/>
  <c r="J219" i="2"/>
  <c r="H219" i="2"/>
  <c r="F219" i="2"/>
  <c r="AB218" i="2"/>
  <c r="Z218" i="2"/>
  <c r="X218" i="2"/>
  <c r="V218" i="2"/>
  <c r="T218" i="2"/>
  <c r="R218" i="2"/>
  <c r="P218" i="2"/>
  <c r="N218" i="2"/>
  <c r="L218" i="2"/>
  <c r="J218" i="2"/>
  <c r="H218" i="2"/>
  <c r="F218" i="2"/>
  <c r="AB217" i="2"/>
  <c r="Z217" i="2"/>
  <c r="X217" i="2"/>
  <c r="V217" i="2"/>
  <c r="T217" i="2"/>
  <c r="R217" i="2"/>
  <c r="P217" i="2"/>
  <c r="N217" i="2"/>
  <c r="L217" i="2"/>
  <c r="J217" i="2"/>
  <c r="H217" i="2"/>
  <c r="F217" i="2"/>
  <c r="AB216" i="2"/>
  <c r="Z216" i="2"/>
  <c r="X216" i="2"/>
  <c r="V216" i="2"/>
  <c r="T216" i="2"/>
  <c r="R216" i="2"/>
  <c r="P216" i="2"/>
  <c r="N216" i="2"/>
  <c r="L216" i="2"/>
  <c r="J216" i="2"/>
  <c r="H216" i="2"/>
  <c r="F216" i="2"/>
  <c r="AB215" i="2"/>
  <c r="Z215" i="2"/>
  <c r="X215" i="2"/>
  <c r="V215" i="2"/>
  <c r="T215" i="2"/>
  <c r="R215" i="2"/>
  <c r="P215" i="2"/>
  <c r="N215" i="2"/>
  <c r="L215" i="2"/>
  <c r="J215" i="2"/>
  <c r="H215" i="2"/>
  <c r="F215" i="2"/>
  <c r="AB214" i="2"/>
  <c r="Z214" i="2"/>
  <c r="X214" i="2"/>
  <c r="V214" i="2"/>
  <c r="T214" i="2"/>
  <c r="R214" i="2"/>
  <c r="P214" i="2"/>
  <c r="N214" i="2"/>
  <c r="L214" i="2"/>
  <c r="J214" i="2"/>
  <c r="H214" i="2"/>
  <c r="F214" i="2"/>
  <c r="AB213" i="2"/>
  <c r="Z213" i="2"/>
  <c r="X213" i="2"/>
  <c r="V213" i="2"/>
  <c r="T213" i="2"/>
  <c r="R213" i="2"/>
  <c r="P213" i="2"/>
  <c r="N213" i="2"/>
  <c r="L213" i="2"/>
  <c r="J213" i="2"/>
  <c r="H213" i="2"/>
  <c r="F213" i="2"/>
  <c r="AB212" i="2"/>
  <c r="Z212" i="2"/>
  <c r="X212" i="2"/>
  <c r="V212" i="2"/>
  <c r="T212" i="2"/>
  <c r="R212" i="2"/>
  <c r="P212" i="2"/>
  <c r="N212" i="2"/>
  <c r="L212" i="2"/>
  <c r="J212" i="2"/>
  <c r="H212" i="2"/>
  <c r="F212" i="2"/>
  <c r="AB211" i="2"/>
  <c r="Z211" i="2"/>
  <c r="X211" i="2"/>
  <c r="V211" i="2"/>
  <c r="T211" i="2"/>
  <c r="R211" i="2"/>
  <c r="P211" i="2"/>
  <c r="N211" i="2"/>
  <c r="L211" i="2"/>
  <c r="J211" i="2"/>
  <c r="H211" i="2"/>
  <c r="F211" i="2"/>
  <c r="AB210" i="2"/>
  <c r="Z210" i="2"/>
  <c r="X210" i="2"/>
  <c r="V210" i="2"/>
  <c r="T210" i="2"/>
  <c r="R210" i="2"/>
  <c r="P210" i="2"/>
  <c r="N210" i="2"/>
  <c r="L210" i="2"/>
  <c r="J210" i="2"/>
  <c r="H210" i="2"/>
  <c r="F210" i="2"/>
  <c r="AB209" i="2"/>
  <c r="Z209" i="2"/>
  <c r="X209" i="2"/>
  <c r="V209" i="2"/>
  <c r="T209" i="2"/>
  <c r="R209" i="2"/>
  <c r="P209" i="2"/>
  <c r="N209" i="2"/>
  <c r="L209" i="2"/>
  <c r="J209" i="2"/>
  <c r="H209" i="2"/>
  <c r="F209" i="2"/>
  <c r="AB208" i="2"/>
  <c r="Z208" i="2"/>
  <c r="X208" i="2"/>
  <c r="V208" i="2"/>
  <c r="T208" i="2"/>
  <c r="R208" i="2"/>
  <c r="P208" i="2"/>
  <c r="N208" i="2"/>
  <c r="L208" i="2"/>
  <c r="J208" i="2"/>
  <c r="H208" i="2"/>
  <c r="F208" i="2"/>
  <c r="AB207" i="2"/>
  <c r="Z207" i="2"/>
  <c r="X207" i="2"/>
  <c r="V207" i="2"/>
  <c r="T207" i="2"/>
  <c r="R207" i="2"/>
  <c r="P207" i="2"/>
  <c r="N207" i="2"/>
  <c r="L207" i="2"/>
  <c r="J207" i="2"/>
  <c r="H207" i="2"/>
  <c r="F207" i="2"/>
  <c r="AB206" i="2"/>
  <c r="Z206" i="2"/>
  <c r="X206" i="2"/>
  <c r="V206" i="2"/>
  <c r="T206" i="2"/>
  <c r="R206" i="2"/>
  <c r="P206" i="2"/>
  <c r="N206" i="2"/>
  <c r="L206" i="2"/>
  <c r="J206" i="2"/>
  <c r="H206" i="2"/>
  <c r="F206" i="2"/>
  <c r="AB205" i="2"/>
  <c r="Z205" i="2"/>
  <c r="X205" i="2"/>
  <c r="V205" i="2"/>
  <c r="T205" i="2"/>
  <c r="R205" i="2"/>
  <c r="P205" i="2"/>
  <c r="N205" i="2"/>
  <c r="L205" i="2"/>
  <c r="J205" i="2"/>
  <c r="H205" i="2"/>
  <c r="F205" i="2"/>
  <c r="AB204" i="2"/>
  <c r="Z204" i="2"/>
  <c r="X204" i="2"/>
  <c r="V204" i="2"/>
  <c r="T204" i="2"/>
  <c r="R204" i="2"/>
  <c r="P204" i="2"/>
  <c r="N204" i="2"/>
  <c r="L204" i="2"/>
  <c r="J204" i="2"/>
  <c r="H204" i="2"/>
  <c r="F204" i="2"/>
  <c r="AB203" i="2"/>
  <c r="Z203" i="2"/>
  <c r="X203" i="2"/>
  <c r="V203" i="2"/>
  <c r="T203" i="2"/>
  <c r="R203" i="2"/>
  <c r="R221" i="2" s="1"/>
  <c r="P203" i="2"/>
  <c r="N203" i="2"/>
  <c r="L203" i="2"/>
  <c r="J203" i="2"/>
  <c r="J221" i="2" s="1"/>
  <c r="H203" i="2"/>
  <c r="F203" i="2"/>
  <c r="AB197" i="2"/>
  <c r="Z197" i="2"/>
  <c r="X197" i="2"/>
  <c r="V197" i="2"/>
  <c r="T197" i="2"/>
  <c r="R197" i="2"/>
  <c r="P197" i="2"/>
  <c r="N197" i="2"/>
  <c r="L197" i="2"/>
  <c r="J197" i="2"/>
  <c r="H197" i="2"/>
  <c r="F197" i="2"/>
  <c r="AB196" i="2"/>
  <c r="Z196" i="2"/>
  <c r="X196" i="2"/>
  <c r="V196" i="2"/>
  <c r="T196" i="2"/>
  <c r="R196" i="2"/>
  <c r="P196" i="2"/>
  <c r="N196" i="2"/>
  <c r="L196" i="2"/>
  <c r="J196" i="2"/>
  <c r="H196" i="2"/>
  <c r="F196" i="2"/>
  <c r="AB195" i="2"/>
  <c r="Z195" i="2"/>
  <c r="X195" i="2"/>
  <c r="V195" i="2"/>
  <c r="T195" i="2"/>
  <c r="R195" i="2"/>
  <c r="P195" i="2"/>
  <c r="N195" i="2"/>
  <c r="L195" i="2"/>
  <c r="J195" i="2"/>
  <c r="H195" i="2"/>
  <c r="F195" i="2"/>
  <c r="AB194" i="2"/>
  <c r="Z194" i="2"/>
  <c r="X194" i="2"/>
  <c r="V194" i="2"/>
  <c r="T194" i="2"/>
  <c r="R194" i="2"/>
  <c r="P194" i="2"/>
  <c r="N194" i="2"/>
  <c r="L194" i="2"/>
  <c r="J194" i="2"/>
  <c r="H194" i="2"/>
  <c r="F194" i="2"/>
  <c r="AB193" i="2"/>
  <c r="Z193" i="2"/>
  <c r="X193" i="2"/>
  <c r="V193" i="2"/>
  <c r="T193" i="2"/>
  <c r="R193" i="2"/>
  <c r="P193" i="2"/>
  <c r="N193" i="2"/>
  <c r="L193" i="2"/>
  <c r="J193" i="2"/>
  <c r="H193" i="2"/>
  <c r="F193" i="2"/>
  <c r="AB192" i="2"/>
  <c r="Z192" i="2"/>
  <c r="X192" i="2"/>
  <c r="V192" i="2"/>
  <c r="T192" i="2"/>
  <c r="R192" i="2"/>
  <c r="P192" i="2"/>
  <c r="N192" i="2"/>
  <c r="L192" i="2"/>
  <c r="J192" i="2"/>
  <c r="H192" i="2"/>
  <c r="F192" i="2"/>
  <c r="AB191" i="2"/>
  <c r="Z191" i="2"/>
  <c r="X191" i="2"/>
  <c r="V191" i="2"/>
  <c r="T191" i="2"/>
  <c r="R191" i="2"/>
  <c r="P191" i="2"/>
  <c r="N191" i="2"/>
  <c r="L191" i="2"/>
  <c r="J191" i="2"/>
  <c r="H191" i="2"/>
  <c r="F191" i="2"/>
  <c r="AB190" i="2"/>
  <c r="Z190" i="2"/>
  <c r="X190" i="2"/>
  <c r="V190" i="2"/>
  <c r="T190" i="2"/>
  <c r="R190" i="2"/>
  <c r="P190" i="2"/>
  <c r="N190" i="2"/>
  <c r="L190" i="2"/>
  <c r="J190" i="2"/>
  <c r="H190" i="2"/>
  <c r="F190" i="2"/>
  <c r="AB189" i="2"/>
  <c r="Z189" i="2"/>
  <c r="X189" i="2"/>
  <c r="V189" i="2"/>
  <c r="T189" i="2"/>
  <c r="R189" i="2"/>
  <c r="P189" i="2"/>
  <c r="N189" i="2"/>
  <c r="L189" i="2"/>
  <c r="J189" i="2"/>
  <c r="H189" i="2"/>
  <c r="F189" i="2"/>
  <c r="AB188" i="2"/>
  <c r="Z188" i="2"/>
  <c r="X188" i="2"/>
  <c r="V188" i="2"/>
  <c r="T188" i="2"/>
  <c r="R188" i="2"/>
  <c r="P188" i="2"/>
  <c r="N188" i="2"/>
  <c r="L188" i="2"/>
  <c r="J188" i="2"/>
  <c r="H188" i="2"/>
  <c r="F188" i="2"/>
  <c r="AB187" i="2"/>
  <c r="Z187" i="2"/>
  <c r="X187" i="2"/>
  <c r="V187" i="2"/>
  <c r="T187" i="2"/>
  <c r="R187" i="2"/>
  <c r="P187" i="2"/>
  <c r="N187" i="2"/>
  <c r="L187" i="2"/>
  <c r="J187" i="2"/>
  <c r="H187" i="2"/>
  <c r="F187" i="2"/>
  <c r="AB186" i="2"/>
  <c r="Z186" i="2"/>
  <c r="X186" i="2"/>
  <c r="V186" i="2"/>
  <c r="T186" i="2"/>
  <c r="R186" i="2"/>
  <c r="P186" i="2"/>
  <c r="N186" i="2"/>
  <c r="L186" i="2"/>
  <c r="J186" i="2"/>
  <c r="H186" i="2"/>
  <c r="F186" i="2"/>
  <c r="AB185" i="2"/>
  <c r="Z185" i="2"/>
  <c r="X185" i="2"/>
  <c r="V185" i="2"/>
  <c r="V198" i="2" s="1"/>
  <c r="T185" i="2"/>
  <c r="R185" i="2"/>
  <c r="P185" i="2"/>
  <c r="N185" i="2"/>
  <c r="N198" i="2" s="1"/>
  <c r="L185" i="2"/>
  <c r="J185" i="2"/>
  <c r="H185" i="2"/>
  <c r="F185" i="2"/>
  <c r="AB180" i="2"/>
  <c r="Z180" i="2"/>
  <c r="X180" i="2"/>
  <c r="V180" i="2"/>
  <c r="T180" i="2"/>
  <c r="R180" i="2"/>
  <c r="P180" i="2"/>
  <c r="N180" i="2"/>
  <c r="L180" i="2"/>
  <c r="J180" i="2"/>
  <c r="H180" i="2"/>
  <c r="F180" i="2"/>
  <c r="AB179" i="2"/>
  <c r="Z179" i="2"/>
  <c r="X179" i="2"/>
  <c r="V179" i="2"/>
  <c r="T179" i="2"/>
  <c r="R179" i="2"/>
  <c r="P179" i="2"/>
  <c r="N179" i="2"/>
  <c r="L179" i="2"/>
  <c r="J179" i="2"/>
  <c r="H179" i="2"/>
  <c r="F179" i="2"/>
  <c r="AB178" i="2"/>
  <c r="Z178" i="2"/>
  <c r="X178" i="2"/>
  <c r="V178" i="2"/>
  <c r="T178" i="2"/>
  <c r="R178" i="2"/>
  <c r="P178" i="2"/>
  <c r="N178" i="2"/>
  <c r="L178" i="2"/>
  <c r="J178" i="2"/>
  <c r="H178" i="2"/>
  <c r="F178" i="2"/>
  <c r="AB177" i="2"/>
  <c r="Z177" i="2"/>
  <c r="X177" i="2"/>
  <c r="V177" i="2"/>
  <c r="T177" i="2"/>
  <c r="R177" i="2"/>
  <c r="P177" i="2"/>
  <c r="N177" i="2"/>
  <c r="L177" i="2"/>
  <c r="J177" i="2"/>
  <c r="H177" i="2"/>
  <c r="F177" i="2"/>
  <c r="AB176" i="2"/>
  <c r="Z176" i="2"/>
  <c r="X176" i="2"/>
  <c r="V176" i="2"/>
  <c r="T176" i="2"/>
  <c r="R176" i="2"/>
  <c r="P176" i="2"/>
  <c r="N176" i="2"/>
  <c r="L176" i="2"/>
  <c r="J176" i="2"/>
  <c r="H176" i="2"/>
  <c r="F176" i="2"/>
  <c r="AB175" i="2"/>
  <c r="Z175" i="2"/>
  <c r="X175" i="2"/>
  <c r="V175" i="2"/>
  <c r="T175" i="2"/>
  <c r="R175" i="2"/>
  <c r="P175" i="2"/>
  <c r="N175" i="2"/>
  <c r="L175" i="2"/>
  <c r="J175" i="2"/>
  <c r="H175" i="2"/>
  <c r="F175" i="2"/>
  <c r="AB174" i="2"/>
  <c r="Z174" i="2"/>
  <c r="X174" i="2"/>
  <c r="V174" i="2"/>
  <c r="T174" i="2"/>
  <c r="R174" i="2"/>
  <c r="P174" i="2"/>
  <c r="N174" i="2"/>
  <c r="L174" i="2"/>
  <c r="J174" i="2"/>
  <c r="H174" i="2"/>
  <c r="F174" i="2"/>
  <c r="AB173" i="2"/>
  <c r="Z173" i="2"/>
  <c r="X173" i="2"/>
  <c r="V173" i="2"/>
  <c r="T173" i="2"/>
  <c r="R173" i="2"/>
  <c r="P173" i="2"/>
  <c r="N173" i="2"/>
  <c r="L173" i="2"/>
  <c r="J173" i="2"/>
  <c r="H173" i="2"/>
  <c r="F173" i="2"/>
  <c r="AB172" i="2"/>
  <c r="Z172" i="2"/>
  <c r="X172" i="2"/>
  <c r="V172" i="2"/>
  <c r="T172" i="2"/>
  <c r="R172" i="2"/>
  <c r="P172" i="2"/>
  <c r="N172" i="2"/>
  <c r="L172" i="2"/>
  <c r="J172" i="2"/>
  <c r="H172" i="2"/>
  <c r="F172" i="2"/>
  <c r="AB171" i="2"/>
  <c r="Z171" i="2"/>
  <c r="X171" i="2"/>
  <c r="V171" i="2"/>
  <c r="T171" i="2"/>
  <c r="R171" i="2"/>
  <c r="P171" i="2"/>
  <c r="N171" i="2"/>
  <c r="L171" i="2"/>
  <c r="J171" i="2"/>
  <c r="H171" i="2"/>
  <c r="F171" i="2"/>
  <c r="AB170" i="2"/>
  <c r="Z170" i="2"/>
  <c r="X170" i="2"/>
  <c r="V170" i="2"/>
  <c r="T170" i="2"/>
  <c r="R170" i="2"/>
  <c r="P170" i="2"/>
  <c r="N170" i="2"/>
  <c r="L170" i="2"/>
  <c r="J170" i="2"/>
  <c r="H170" i="2"/>
  <c r="F170" i="2"/>
  <c r="AB169" i="2"/>
  <c r="Z169" i="2"/>
  <c r="X169" i="2"/>
  <c r="V169" i="2"/>
  <c r="T169" i="2"/>
  <c r="R169" i="2"/>
  <c r="P169" i="2"/>
  <c r="N169" i="2"/>
  <c r="L169" i="2"/>
  <c r="J169" i="2"/>
  <c r="H169" i="2"/>
  <c r="F169" i="2"/>
  <c r="AB168" i="2"/>
  <c r="Z168" i="2"/>
  <c r="X168" i="2"/>
  <c r="V168" i="2"/>
  <c r="T168" i="2"/>
  <c r="R168" i="2"/>
  <c r="P168" i="2"/>
  <c r="N168" i="2"/>
  <c r="L168" i="2"/>
  <c r="J168" i="2"/>
  <c r="H168" i="2"/>
  <c r="F168" i="2"/>
  <c r="AB167" i="2"/>
  <c r="Z167" i="2"/>
  <c r="X167" i="2"/>
  <c r="V167" i="2"/>
  <c r="T167" i="2"/>
  <c r="R167" i="2"/>
  <c r="P167" i="2"/>
  <c r="N167" i="2"/>
  <c r="L167" i="2"/>
  <c r="J167" i="2"/>
  <c r="H167" i="2"/>
  <c r="F167" i="2"/>
  <c r="AB166" i="2"/>
  <c r="Z166" i="2"/>
  <c r="X166" i="2"/>
  <c r="V166" i="2"/>
  <c r="T166" i="2"/>
  <c r="R166" i="2"/>
  <c r="P166" i="2"/>
  <c r="N166" i="2"/>
  <c r="L166" i="2"/>
  <c r="J166" i="2"/>
  <c r="H166" i="2"/>
  <c r="F166" i="2"/>
  <c r="AB165" i="2"/>
  <c r="Z165" i="2"/>
  <c r="X165" i="2"/>
  <c r="V165" i="2"/>
  <c r="T165" i="2"/>
  <c r="R165" i="2"/>
  <c r="P165" i="2"/>
  <c r="N165" i="2"/>
  <c r="L165" i="2"/>
  <c r="J165" i="2"/>
  <c r="H165" i="2"/>
  <c r="F165" i="2"/>
  <c r="AB164" i="2"/>
  <c r="Z164" i="2"/>
  <c r="X164" i="2"/>
  <c r="V164" i="2"/>
  <c r="T164" i="2"/>
  <c r="R164" i="2"/>
  <c r="P164" i="2"/>
  <c r="N164" i="2"/>
  <c r="L164" i="2"/>
  <c r="J164" i="2"/>
  <c r="H164" i="2"/>
  <c r="F164" i="2"/>
  <c r="AB163" i="2"/>
  <c r="Z163" i="2"/>
  <c r="X163" i="2"/>
  <c r="V163" i="2"/>
  <c r="T163" i="2"/>
  <c r="R163" i="2"/>
  <c r="P163" i="2"/>
  <c r="N163" i="2"/>
  <c r="L163" i="2"/>
  <c r="J163" i="2"/>
  <c r="H163" i="2"/>
  <c r="F163" i="2"/>
  <c r="AB162" i="2"/>
  <c r="Z162" i="2"/>
  <c r="X162" i="2"/>
  <c r="V162" i="2"/>
  <c r="T162" i="2"/>
  <c r="R162" i="2"/>
  <c r="P162" i="2"/>
  <c r="N162" i="2"/>
  <c r="L162" i="2"/>
  <c r="J162" i="2"/>
  <c r="H162" i="2"/>
  <c r="F162" i="2"/>
  <c r="AB161" i="2"/>
  <c r="Z161" i="2"/>
  <c r="X161" i="2"/>
  <c r="V161" i="2"/>
  <c r="T161" i="2"/>
  <c r="R161" i="2"/>
  <c r="P161" i="2"/>
  <c r="N161" i="2"/>
  <c r="L161" i="2"/>
  <c r="J161" i="2"/>
  <c r="H161" i="2"/>
  <c r="F161" i="2"/>
  <c r="AB160" i="2"/>
  <c r="Z160" i="2"/>
  <c r="X160" i="2"/>
  <c r="V160" i="2"/>
  <c r="T160" i="2"/>
  <c r="R160" i="2"/>
  <c r="P160" i="2"/>
  <c r="N160" i="2"/>
  <c r="L160" i="2"/>
  <c r="J160" i="2"/>
  <c r="H160" i="2"/>
  <c r="F160" i="2"/>
  <c r="AB159" i="2"/>
  <c r="Z159" i="2"/>
  <c r="X159" i="2"/>
  <c r="V159" i="2"/>
  <c r="T159" i="2"/>
  <c r="R159" i="2"/>
  <c r="P159" i="2"/>
  <c r="N159" i="2"/>
  <c r="L159" i="2"/>
  <c r="J159" i="2"/>
  <c r="H159" i="2"/>
  <c r="F159" i="2"/>
  <c r="AB158" i="2"/>
  <c r="Z158" i="2"/>
  <c r="X158" i="2"/>
  <c r="V158" i="2"/>
  <c r="T158" i="2"/>
  <c r="R158" i="2"/>
  <c r="P158" i="2"/>
  <c r="N158" i="2"/>
  <c r="L158" i="2"/>
  <c r="J158" i="2"/>
  <c r="H158" i="2"/>
  <c r="F158" i="2"/>
  <c r="AB157" i="2"/>
  <c r="Z157" i="2"/>
  <c r="X157" i="2"/>
  <c r="V157" i="2"/>
  <c r="T157" i="2"/>
  <c r="R157" i="2"/>
  <c r="P157" i="2"/>
  <c r="N157" i="2"/>
  <c r="L157" i="2"/>
  <c r="J157" i="2"/>
  <c r="H157" i="2"/>
  <c r="F157" i="2"/>
  <c r="AB156" i="2"/>
  <c r="Z156" i="2"/>
  <c r="X156" i="2"/>
  <c r="V156" i="2"/>
  <c r="T156" i="2"/>
  <c r="R156" i="2"/>
  <c r="P156" i="2"/>
  <c r="N156" i="2"/>
  <c r="L156" i="2"/>
  <c r="J156" i="2"/>
  <c r="H156" i="2"/>
  <c r="F156" i="2"/>
  <c r="AB155" i="2"/>
  <c r="Z155" i="2"/>
  <c r="X155" i="2"/>
  <c r="V155" i="2"/>
  <c r="T155" i="2"/>
  <c r="R155" i="2"/>
  <c r="P155" i="2"/>
  <c r="N155" i="2"/>
  <c r="L155" i="2"/>
  <c r="J155" i="2"/>
  <c r="H155" i="2"/>
  <c r="F155" i="2"/>
  <c r="AB154" i="2"/>
  <c r="Z154" i="2"/>
  <c r="X154" i="2"/>
  <c r="V154" i="2"/>
  <c r="T154" i="2"/>
  <c r="R154" i="2"/>
  <c r="P154" i="2"/>
  <c r="N154" i="2"/>
  <c r="L154" i="2"/>
  <c r="J154" i="2"/>
  <c r="H154" i="2"/>
  <c r="F154" i="2"/>
  <c r="AB153" i="2"/>
  <c r="Z153" i="2"/>
  <c r="X153" i="2"/>
  <c r="V153" i="2"/>
  <c r="T153" i="2"/>
  <c r="R153" i="2"/>
  <c r="P153" i="2"/>
  <c r="N153" i="2"/>
  <c r="L153" i="2"/>
  <c r="J153" i="2"/>
  <c r="H153" i="2"/>
  <c r="F153" i="2"/>
  <c r="AB152" i="2"/>
  <c r="Z152" i="2"/>
  <c r="X152" i="2"/>
  <c r="V152" i="2"/>
  <c r="T152" i="2"/>
  <c r="R152" i="2"/>
  <c r="P152" i="2"/>
  <c r="N152" i="2"/>
  <c r="L152" i="2"/>
  <c r="J152" i="2"/>
  <c r="H152" i="2"/>
  <c r="F152" i="2"/>
  <c r="AB151" i="2"/>
  <c r="Z151" i="2"/>
  <c r="X151" i="2"/>
  <c r="V151" i="2"/>
  <c r="T151" i="2"/>
  <c r="R151" i="2"/>
  <c r="P151" i="2"/>
  <c r="N151" i="2"/>
  <c r="L151" i="2"/>
  <c r="J151" i="2"/>
  <c r="H151" i="2"/>
  <c r="F151" i="2"/>
  <c r="AB150" i="2"/>
  <c r="Z150" i="2"/>
  <c r="X150" i="2"/>
  <c r="V150" i="2"/>
  <c r="T150" i="2"/>
  <c r="R150" i="2"/>
  <c r="P150" i="2"/>
  <c r="N150" i="2"/>
  <c r="L150" i="2"/>
  <c r="J150" i="2"/>
  <c r="H150" i="2"/>
  <c r="F150" i="2"/>
  <c r="AB149" i="2"/>
  <c r="AB181" i="2" s="1"/>
  <c r="Z149" i="2"/>
  <c r="X149" i="2"/>
  <c r="V149" i="2"/>
  <c r="T149" i="2"/>
  <c r="T181" i="2" s="1"/>
  <c r="R149" i="2"/>
  <c r="P149" i="2"/>
  <c r="N149" i="2"/>
  <c r="L149" i="2"/>
  <c r="L181" i="2" s="1"/>
  <c r="J149" i="2"/>
  <c r="H149" i="2"/>
  <c r="F149" i="2"/>
  <c r="AB143" i="2"/>
  <c r="Z143" i="2"/>
  <c r="X143" i="2"/>
  <c r="V143" i="2"/>
  <c r="T143" i="2"/>
  <c r="R143" i="2"/>
  <c r="P143" i="2"/>
  <c r="N143" i="2"/>
  <c r="L143" i="2"/>
  <c r="J143" i="2"/>
  <c r="H143" i="2"/>
  <c r="F143" i="2"/>
  <c r="AB142" i="2"/>
  <c r="Z142" i="2"/>
  <c r="X142" i="2"/>
  <c r="V142" i="2"/>
  <c r="T142" i="2"/>
  <c r="R142" i="2"/>
  <c r="P142" i="2"/>
  <c r="N142" i="2"/>
  <c r="L142" i="2"/>
  <c r="J142" i="2"/>
  <c r="H142" i="2"/>
  <c r="F142" i="2"/>
  <c r="AB141" i="2"/>
  <c r="Z141" i="2"/>
  <c r="X141" i="2"/>
  <c r="V141" i="2"/>
  <c r="T141" i="2"/>
  <c r="R141" i="2"/>
  <c r="P141" i="2"/>
  <c r="N141" i="2"/>
  <c r="L141" i="2"/>
  <c r="J141" i="2"/>
  <c r="H141" i="2"/>
  <c r="F141" i="2"/>
  <c r="AB140" i="2"/>
  <c r="Z140" i="2"/>
  <c r="X140" i="2"/>
  <c r="V140" i="2"/>
  <c r="T140" i="2"/>
  <c r="R140" i="2"/>
  <c r="P140" i="2"/>
  <c r="N140" i="2"/>
  <c r="L140" i="2"/>
  <c r="J140" i="2"/>
  <c r="H140" i="2"/>
  <c r="F140" i="2"/>
  <c r="AB139" i="2"/>
  <c r="Z139" i="2"/>
  <c r="X139" i="2"/>
  <c r="V139" i="2"/>
  <c r="T139" i="2"/>
  <c r="R139" i="2"/>
  <c r="P139" i="2"/>
  <c r="N139" i="2"/>
  <c r="L139" i="2"/>
  <c r="J139" i="2"/>
  <c r="H139" i="2"/>
  <c r="F139" i="2"/>
  <c r="AB138" i="2"/>
  <c r="Z138" i="2"/>
  <c r="X138" i="2"/>
  <c r="V138" i="2"/>
  <c r="T138" i="2"/>
  <c r="R138" i="2"/>
  <c r="P138" i="2"/>
  <c r="N138" i="2"/>
  <c r="L138" i="2"/>
  <c r="J138" i="2"/>
  <c r="H138" i="2"/>
  <c r="F138" i="2"/>
  <c r="AB137" i="2"/>
  <c r="Z137" i="2"/>
  <c r="X137" i="2"/>
  <c r="V137" i="2"/>
  <c r="T137" i="2"/>
  <c r="R137" i="2"/>
  <c r="P137" i="2"/>
  <c r="N137" i="2"/>
  <c r="L137" i="2"/>
  <c r="J137" i="2"/>
  <c r="H137" i="2"/>
  <c r="F137" i="2"/>
  <c r="AB136" i="2"/>
  <c r="Z136" i="2"/>
  <c r="X136" i="2"/>
  <c r="V136" i="2"/>
  <c r="T136" i="2"/>
  <c r="R136" i="2"/>
  <c r="P136" i="2"/>
  <c r="N136" i="2"/>
  <c r="L136" i="2"/>
  <c r="J136" i="2"/>
  <c r="H136" i="2"/>
  <c r="F136" i="2"/>
  <c r="AB135" i="2"/>
  <c r="Z135" i="2"/>
  <c r="X135" i="2"/>
  <c r="V135" i="2"/>
  <c r="T135" i="2"/>
  <c r="R135" i="2"/>
  <c r="P135" i="2"/>
  <c r="N135" i="2"/>
  <c r="L135" i="2"/>
  <c r="J135" i="2"/>
  <c r="H135" i="2"/>
  <c r="F135" i="2"/>
  <c r="AB134" i="2"/>
  <c r="Z134" i="2"/>
  <c r="X134" i="2"/>
  <c r="V134" i="2"/>
  <c r="T134" i="2"/>
  <c r="R134" i="2"/>
  <c r="P134" i="2"/>
  <c r="N134" i="2"/>
  <c r="L134" i="2"/>
  <c r="J134" i="2"/>
  <c r="H134" i="2"/>
  <c r="F134" i="2"/>
  <c r="AB133" i="2"/>
  <c r="Z133" i="2"/>
  <c r="X133" i="2"/>
  <c r="V133" i="2"/>
  <c r="T133" i="2"/>
  <c r="R133" i="2"/>
  <c r="P133" i="2"/>
  <c r="N133" i="2"/>
  <c r="L133" i="2"/>
  <c r="J133" i="2"/>
  <c r="H133" i="2"/>
  <c r="F133" i="2"/>
  <c r="AB132" i="2"/>
  <c r="Z132" i="2"/>
  <c r="X132" i="2"/>
  <c r="V132" i="2"/>
  <c r="T132" i="2"/>
  <c r="R132" i="2"/>
  <c r="P132" i="2"/>
  <c r="N132" i="2"/>
  <c r="L132" i="2"/>
  <c r="J132" i="2"/>
  <c r="H132" i="2"/>
  <c r="F132" i="2"/>
  <c r="AB131" i="2"/>
  <c r="Z131" i="2"/>
  <c r="X131" i="2"/>
  <c r="V131" i="2"/>
  <c r="T131" i="2"/>
  <c r="R131" i="2"/>
  <c r="P131" i="2"/>
  <c r="N131" i="2"/>
  <c r="L131" i="2"/>
  <c r="J131" i="2"/>
  <c r="H131" i="2"/>
  <c r="F131" i="2"/>
  <c r="AB130" i="2"/>
  <c r="Z130" i="2"/>
  <c r="X130" i="2"/>
  <c r="V130" i="2"/>
  <c r="T130" i="2"/>
  <c r="R130" i="2"/>
  <c r="P130" i="2"/>
  <c r="N130" i="2"/>
  <c r="L130" i="2"/>
  <c r="J130" i="2"/>
  <c r="H130" i="2"/>
  <c r="F130" i="2"/>
  <c r="AB129" i="2"/>
  <c r="Z129" i="2"/>
  <c r="X129" i="2"/>
  <c r="V129" i="2"/>
  <c r="T129" i="2"/>
  <c r="R129" i="2"/>
  <c r="P129" i="2"/>
  <c r="N129" i="2"/>
  <c r="L129" i="2"/>
  <c r="J129" i="2"/>
  <c r="H129" i="2"/>
  <c r="F129" i="2"/>
  <c r="AB128" i="2"/>
  <c r="Z128" i="2"/>
  <c r="X128" i="2"/>
  <c r="V128" i="2"/>
  <c r="T128" i="2"/>
  <c r="R128" i="2"/>
  <c r="P128" i="2"/>
  <c r="N128" i="2"/>
  <c r="L128" i="2"/>
  <c r="J128" i="2"/>
  <c r="H128" i="2"/>
  <c r="F128" i="2"/>
  <c r="AB127" i="2"/>
  <c r="Z127" i="2"/>
  <c r="X127" i="2"/>
  <c r="V127" i="2"/>
  <c r="T127" i="2"/>
  <c r="R127" i="2"/>
  <c r="P127" i="2"/>
  <c r="N127" i="2"/>
  <c r="L127" i="2"/>
  <c r="J127" i="2"/>
  <c r="H127" i="2"/>
  <c r="F127" i="2"/>
  <c r="AB126" i="2"/>
  <c r="Z126" i="2"/>
  <c r="X126" i="2"/>
  <c r="V126" i="2"/>
  <c r="T126" i="2"/>
  <c r="R126" i="2"/>
  <c r="P126" i="2"/>
  <c r="N126" i="2"/>
  <c r="L126" i="2"/>
  <c r="J126" i="2"/>
  <c r="H126" i="2"/>
  <c r="F126" i="2"/>
  <c r="AB125" i="2"/>
  <c r="Z125" i="2"/>
  <c r="X125" i="2"/>
  <c r="V125" i="2"/>
  <c r="T125" i="2"/>
  <c r="R125" i="2"/>
  <c r="P125" i="2"/>
  <c r="N125" i="2"/>
  <c r="L125" i="2"/>
  <c r="J125" i="2"/>
  <c r="H125" i="2"/>
  <c r="F125" i="2"/>
  <c r="AB124" i="2"/>
  <c r="Z124" i="2"/>
  <c r="X124" i="2"/>
  <c r="V124" i="2"/>
  <c r="T124" i="2"/>
  <c r="R124" i="2"/>
  <c r="P124" i="2"/>
  <c r="N124" i="2"/>
  <c r="L124" i="2"/>
  <c r="J124" i="2"/>
  <c r="H124" i="2"/>
  <c r="F124" i="2"/>
  <c r="AB123" i="2"/>
  <c r="Z123" i="2"/>
  <c r="X123" i="2"/>
  <c r="V123" i="2"/>
  <c r="T123" i="2"/>
  <c r="R123" i="2"/>
  <c r="P123" i="2"/>
  <c r="N123" i="2"/>
  <c r="L123" i="2"/>
  <c r="J123" i="2"/>
  <c r="H123" i="2"/>
  <c r="F123" i="2"/>
  <c r="AB122" i="2"/>
  <c r="Z122" i="2"/>
  <c r="X122" i="2"/>
  <c r="V122" i="2"/>
  <c r="T122" i="2"/>
  <c r="R122" i="2"/>
  <c r="P122" i="2"/>
  <c r="N122" i="2"/>
  <c r="L122" i="2"/>
  <c r="J122" i="2"/>
  <c r="H122" i="2"/>
  <c r="F122" i="2"/>
  <c r="AB116" i="2"/>
  <c r="Z116" i="2"/>
  <c r="X116" i="2"/>
  <c r="V116" i="2"/>
  <c r="T116" i="2"/>
  <c r="R116" i="2"/>
  <c r="P116" i="2"/>
  <c r="N116" i="2"/>
  <c r="L116" i="2"/>
  <c r="J116" i="2"/>
  <c r="H116" i="2"/>
  <c r="F116" i="2"/>
  <c r="AB115" i="2"/>
  <c r="Z115" i="2"/>
  <c r="X115" i="2"/>
  <c r="V115" i="2"/>
  <c r="T115" i="2"/>
  <c r="R115" i="2"/>
  <c r="P115" i="2"/>
  <c r="N115" i="2"/>
  <c r="L115" i="2"/>
  <c r="J115" i="2"/>
  <c r="H115" i="2"/>
  <c r="F115" i="2"/>
  <c r="AB114" i="2"/>
  <c r="Z114" i="2"/>
  <c r="X114" i="2"/>
  <c r="V114" i="2"/>
  <c r="T114" i="2"/>
  <c r="R114" i="2"/>
  <c r="P114" i="2"/>
  <c r="N114" i="2"/>
  <c r="L114" i="2"/>
  <c r="J114" i="2"/>
  <c r="H114" i="2"/>
  <c r="F114" i="2"/>
  <c r="AB113" i="2"/>
  <c r="Z113" i="2"/>
  <c r="X113" i="2"/>
  <c r="V113" i="2"/>
  <c r="T113" i="2"/>
  <c r="R113" i="2"/>
  <c r="P113" i="2"/>
  <c r="N113" i="2"/>
  <c r="L113" i="2"/>
  <c r="J113" i="2"/>
  <c r="H113" i="2"/>
  <c r="F113" i="2"/>
  <c r="AB112" i="2"/>
  <c r="Z112" i="2"/>
  <c r="X112" i="2"/>
  <c r="V112" i="2"/>
  <c r="T112" i="2"/>
  <c r="R112" i="2"/>
  <c r="P112" i="2"/>
  <c r="N112" i="2"/>
  <c r="L112" i="2"/>
  <c r="J112" i="2"/>
  <c r="H112" i="2"/>
  <c r="F112" i="2"/>
  <c r="AB111" i="2"/>
  <c r="Z111" i="2"/>
  <c r="X111" i="2"/>
  <c r="V111" i="2"/>
  <c r="T111" i="2"/>
  <c r="R111" i="2"/>
  <c r="P111" i="2"/>
  <c r="N111" i="2"/>
  <c r="L111" i="2"/>
  <c r="J111" i="2"/>
  <c r="H111" i="2"/>
  <c r="F111" i="2"/>
  <c r="AB110" i="2"/>
  <c r="Z110" i="2"/>
  <c r="X110" i="2"/>
  <c r="V110" i="2"/>
  <c r="T110" i="2"/>
  <c r="R110" i="2"/>
  <c r="P110" i="2"/>
  <c r="N110" i="2"/>
  <c r="L110" i="2"/>
  <c r="J110" i="2"/>
  <c r="H110" i="2"/>
  <c r="F110" i="2"/>
  <c r="AB109" i="2"/>
  <c r="Z109" i="2"/>
  <c r="X109" i="2"/>
  <c r="V109" i="2"/>
  <c r="T109" i="2"/>
  <c r="R109" i="2"/>
  <c r="P109" i="2"/>
  <c r="N109" i="2"/>
  <c r="L109" i="2"/>
  <c r="J109" i="2"/>
  <c r="H109" i="2"/>
  <c r="F109" i="2"/>
  <c r="AB108" i="2"/>
  <c r="Z108" i="2"/>
  <c r="X108" i="2"/>
  <c r="V108" i="2"/>
  <c r="T108" i="2"/>
  <c r="R108" i="2"/>
  <c r="P108" i="2"/>
  <c r="N108" i="2"/>
  <c r="L108" i="2"/>
  <c r="J108" i="2"/>
  <c r="H108" i="2"/>
  <c r="F108" i="2"/>
  <c r="AB107" i="2"/>
  <c r="Z107" i="2"/>
  <c r="X107" i="2"/>
  <c r="V107" i="2"/>
  <c r="T107" i="2"/>
  <c r="R107" i="2"/>
  <c r="P107" i="2"/>
  <c r="N107" i="2"/>
  <c r="L107" i="2"/>
  <c r="J107" i="2"/>
  <c r="H107" i="2"/>
  <c r="F107" i="2"/>
  <c r="AB106" i="2"/>
  <c r="Z106" i="2"/>
  <c r="X106" i="2"/>
  <c r="V106" i="2"/>
  <c r="T106" i="2"/>
  <c r="R106" i="2"/>
  <c r="P106" i="2"/>
  <c r="N106" i="2"/>
  <c r="L106" i="2"/>
  <c r="J106" i="2"/>
  <c r="H106" i="2"/>
  <c r="F106" i="2"/>
  <c r="AB105" i="2"/>
  <c r="Z105" i="2"/>
  <c r="X105" i="2"/>
  <c r="V105" i="2"/>
  <c r="T105" i="2"/>
  <c r="R105" i="2"/>
  <c r="P105" i="2"/>
  <c r="N105" i="2"/>
  <c r="L105" i="2"/>
  <c r="J105" i="2"/>
  <c r="H105" i="2"/>
  <c r="F105" i="2"/>
  <c r="AB104" i="2"/>
  <c r="Z104" i="2"/>
  <c r="X104" i="2"/>
  <c r="V104" i="2"/>
  <c r="T104" i="2"/>
  <c r="R104" i="2"/>
  <c r="P104" i="2"/>
  <c r="N104" i="2"/>
  <c r="L104" i="2"/>
  <c r="J104" i="2"/>
  <c r="H104" i="2"/>
  <c r="F104" i="2"/>
  <c r="AB103" i="2"/>
  <c r="Z103" i="2"/>
  <c r="X103" i="2"/>
  <c r="V103" i="2"/>
  <c r="T103" i="2"/>
  <c r="R103" i="2"/>
  <c r="P103" i="2"/>
  <c r="N103" i="2"/>
  <c r="L103" i="2"/>
  <c r="J103" i="2"/>
  <c r="H103" i="2"/>
  <c r="F103" i="2"/>
  <c r="AB102" i="2"/>
  <c r="Z102" i="2"/>
  <c r="X102" i="2"/>
  <c r="V102" i="2"/>
  <c r="T102" i="2"/>
  <c r="R102" i="2"/>
  <c r="P102" i="2"/>
  <c r="N102" i="2"/>
  <c r="L102" i="2"/>
  <c r="J102" i="2"/>
  <c r="H102" i="2"/>
  <c r="F102" i="2"/>
  <c r="AB101" i="2"/>
  <c r="Z101" i="2"/>
  <c r="X101" i="2"/>
  <c r="V101" i="2"/>
  <c r="T101" i="2"/>
  <c r="R101" i="2"/>
  <c r="P101" i="2"/>
  <c r="N101" i="2"/>
  <c r="L101" i="2"/>
  <c r="J101" i="2"/>
  <c r="H101" i="2"/>
  <c r="F101" i="2"/>
  <c r="AB100" i="2"/>
  <c r="Z100" i="2"/>
  <c r="X100" i="2"/>
  <c r="V100" i="2"/>
  <c r="T100" i="2"/>
  <c r="R100" i="2"/>
  <c r="P100" i="2"/>
  <c r="N100" i="2"/>
  <c r="L100" i="2"/>
  <c r="J100" i="2"/>
  <c r="H100" i="2"/>
  <c r="F100" i="2"/>
  <c r="AB99" i="2"/>
  <c r="Z99" i="2"/>
  <c r="X99" i="2"/>
  <c r="V99" i="2"/>
  <c r="T99" i="2"/>
  <c r="R99" i="2"/>
  <c r="P99" i="2"/>
  <c r="N99" i="2"/>
  <c r="L99" i="2"/>
  <c r="J99" i="2"/>
  <c r="H99" i="2"/>
  <c r="F99" i="2"/>
  <c r="AB98" i="2"/>
  <c r="Z98" i="2"/>
  <c r="X98" i="2"/>
  <c r="V98" i="2"/>
  <c r="T98" i="2"/>
  <c r="R98" i="2"/>
  <c r="P98" i="2"/>
  <c r="N98" i="2"/>
  <c r="L98" i="2"/>
  <c r="J98" i="2"/>
  <c r="H98" i="2"/>
  <c r="F98" i="2"/>
  <c r="AB97" i="2"/>
  <c r="Z97" i="2"/>
  <c r="X97" i="2"/>
  <c r="V97" i="2"/>
  <c r="T97" i="2"/>
  <c r="R97" i="2"/>
  <c r="P97" i="2"/>
  <c r="N97" i="2"/>
  <c r="L97" i="2"/>
  <c r="J97" i="2"/>
  <c r="H97" i="2"/>
  <c r="F97" i="2"/>
  <c r="AB96" i="2"/>
  <c r="Z96" i="2"/>
  <c r="X96" i="2"/>
  <c r="V96" i="2"/>
  <c r="T96" i="2"/>
  <c r="R96" i="2"/>
  <c r="P96" i="2"/>
  <c r="N96" i="2"/>
  <c r="L96" i="2"/>
  <c r="J96" i="2"/>
  <c r="H96" i="2"/>
  <c r="F96" i="2"/>
  <c r="AB95" i="2"/>
  <c r="AB117" i="2" s="1"/>
  <c r="Z95" i="2"/>
  <c r="X95" i="2"/>
  <c r="V95" i="2"/>
  <c r="T95" i="2"/>
  <c r="T117" i="2" s="1"/>
  <c r="R95" i="2"/>
  <c r="P95" i="2"/>
  <c r="N95" i="2"/>
  <c r="L95" i="2"/>
  <c r="L117" i="2" s="1"/>
  <c r="J95" i="2"/>
  <c r="H95" i="2"/>
  <c r="F95" i="2"/>
  <c r="AB90" i="2"/>
  <c r="Z90" i="2"/>
  <c r="X90" i="2"/>
  <c r="V90" i="2"/>
  <c r="T90" i="2"/>
  <c r="R90" i="2"/>
  <c r="P90" i="2"/>
  <c r="N90" i="2"/>
  <c r="L90" i="2"/>
  <c r="J90" i="2"/>
  <c r="AB89" i="2"/>
  <c r="Z89" i="2"/>
  <c r="X89" i="2"/>
  <c r="V89" i="2"/>
  <c r="T89" i="2"/>
  <c r="R89" i="2"/>
  <c r="P89" i="2"/>
  <c r="N89" i="2"/>
  <c r="L89" i="2"/>
  <c r="J89" i="2"/>
  <c r="AB88" i="2"/>
  <c r="Z88" i="2"/>
  <c r="X88" i="2"/>
  <c r="V88" i="2"/>
  <c r="T88" i="2"/>
  <c r="R88" i="2"/>
  <c r="P88" i="2"/>
  <c r="N88" i="2"/>
  <c r="L88" i="2"/>
  <c r="J88" i="2"/>
  <c r="H88" i="2"/>
  <c r="F88" i="2"/>
  <c r="AB87" i="2"/>
  <c r="Z87" i="2"/>
  <c r="X87" i="2"/>
  <c r="V87" i="2"/>
  <c r="T87" i="2"/>
  <c r="R87" i="2"/>
  <c r="P87" i="2"/>
  <c r="N87" i="2"/>
  <c r="L87" i="2"/>
  <c r="J87" i="2"/>
  <c r="H87" i="2"/>
  <c r="F87" i="2"/>
  <c r="AB86" i="2"/>
  <c r="Z86" i="2"/>
  <c r="X86" i="2"/>
  <c r="V86" i="2"/>
  <c r="T86" i="2"/>
  <c r="R86" i="2"/>
  <c r="P86" i="2"/>
  <c r="N86" i="2"/>
  <c r="L86" i="2"/>
  <c r="J86" i="2"/>
  <c r="H86" i="2"/>
  <c r="F86" i="2"/>
  <c r="AB85" i="2"/>
  <c r="Z85" i="2"/>
  <c r="X85" i="2"/>
  <c r="V85" i="2"/>
  <c r="T85" i="2"/>
  <c r="R85" i="2"/>
  <c r="P85" i="2"/>
  <c r="N85" i="2"/>
  <c r="L85" i="2"/>
  <c r="J85" i="2"/>
  <c r="H85" i="2"/>
  <c r="F85" i="2"/>
  <c r="AB84" i="2"/>
  <c r="Z84" i="2"/>
  <c r="X84" i="2"/>
  <c r="V84" i="2"/>
  <c r="T84" i="2"/>
  <c r="R84" i="2"/>
  <c r="P84" i="2"/>
  <c r="N84" i="2"/>
  <c r="L84" i="2"/>
  <c r="J84" i="2"/>
  <c r="H84" i="2"/>
  <c r="F84" i="2"/>
  <c r="AB83" i="2"/>
  <c r="Z83" i="2"/>
  <c r="X83" i="2"/>
  <c r="V83" i="2"/>
  <c r="T83" i="2"/>
  <c r="R83" i="2"/>
  <c r="P83" i="2"/>
  <c r="N83" i="2"/>
  <c r="L83" i="2"/>
  <c r="J83" i="2"/>
  <c r="H83" i="2"/>
  <c r="F83" i="2"/>
  <c r="AB82" i="2"/>
  <c r="Z82" i="2"/>
  <c r="X82" i="2"/>
  <c r="V82" i="2"/>
  <c r="T82" i="2"/>
  <c r="R82" i="2"/>
  <c r="P82" i="2"/>
  <c r="N82" i="2"/>
  <c r="L82" i="2"/>
  <c r="J82" i="2"/>
  <c r="H82" i="2"/>
  <c r="F82" i="2"/>
  <c r="AB81" i="2"/>
  <c r="Z81" i="2"/>
  <c r="X81" i="2"/>
  <c r="V81" i="2"/>
  <c r="T81" i="2"/>
  <c r="R81" i="2"/>
  <c r="P81" i="2"/>
  <c r="N81" i="2"/>
  <c r="L81" i="2"/>
  <c r="J81" i="2"/>
  <c r="H81" i="2"/>
  <c r="F81" i="2"/>
  <c r="AB80" i="2"/>
  <c r="Z80" i="2"/>
  <c r="X80" i="2"/>
  <c r="V80" i="2"/>
  <c r="T80" i="2"/>
  <c r="R80" i="2"/>
  <c r="P80" i="2"/>
  <c r="N80" i="2"/>
  <c r="L80" i="2"/>
  <c r="J80" i="2"/>
  <c r="H80" i="2"/>
  <c r="F80" i="2"/>
  <c r="AB79" i="2"/>
  <c r="Z79" i="2"/>
  <c r="X79" i="2"/>
  <c r="V79" i="2"/>
  <c r="T79" i="2"/>
  <c r="R79" i="2"/>
  <c r="P79" i="2"/>
  <c r="N79" i="2"/>
  <c r="L79" i="2"/>
  <c r="J79" i="2"/>
  <c r="H79" i="2"/>
  <c r="F79" i="2"/>
  <c r="AB78" i="2"/>
  <c r="Z78" i="2"/>
  <c r="X78" i="2"/>
  <c r="V78" i="2"/>
  <c r="T78" i="2"/>
  <c r="R78" i="2"/>
  <c r="P78" i="2"/>
  <c r="N78" i="2"/>
  <c r="L78" i="2"/>
  <c r="J78" i="2"/>
  <c r="H78" i="2"/>
  <c r="F78" i="2"/>
  <c r="AB77" i="2"/>
  <c r="Z77" i="2"/>
  <c r="X77" i="2"/>
  <c r="V77" i="2"/>
  <c r="T77" i="2"/>
  <c r="R77" i="2"/>
  <c r="P77" i="2"/>
  <c r="N77" i="2"/>
  <c r="L77" i="2"/>
  <c r="J77" i="2"/>
  <c r="H77" i="2"/>
  <c r="F77" i="2"/>
  <c r="AB76" i="2"/>
  <c r="Z76" i="2"/>
  <c r="X76" i="2"/>
  <c r="V76" i="2"/>
  <c r="T76" i="2"/>
  <c r="R76" i="2"/>
  <c r="P76" i="2"/>
  <c r="N76" i="2"/>
  <c r="L76" i="2"/>
  <c r="J76" i="2"/>
  <c r="H76" i="2"/>
  <c r="F76" i="2"/>
  <c r="AB75" i="2"/>
  <c r="Z75" i="2"/>
  <c r="X75" i="2"/>
  <c r="V75" i="2"/>
  <c r="T75" i="2"/>
  <c r="R75" i="2"/>
  <c r="P75" i="2"/>
  <c r="N75" i="2"/>
  <c r="L75" i="2"/>
  <c r="J75" i="2"/>
  <c r="H75" i="2"/>
  <c r="F75" i="2"/>
  <c r="AB74" i="2"/>
  <c r="Z74" i="2"/>
  <c r="X74" i="2"/>
  <c r="V74" i="2"/>
  <c r="T74" i="2"/>
  <c r="R74" i="2"/>
  <c r="P74" i="2"/>
  <c r="N74" i="2"/>
  <c r="L74" i="2"/>
  <c r="J74" i="2"/>
  <c r="H74" i="2"/>
  <c r="F74" i="2"/>
  <c r="AB73" i="2"/>
  <c r="Z73" i="2"/>
  <c r="X73" i="2"/>
  <c r="V73" i="2"/>
  <c r="T73" i="2"/>
  <c r="R73" i="2"/>
  <c r="P73" i="2"/>
  <c r="N73" i="2"/>
  <c r="L73" i="2"/>
  <c r="J73" i="2"/>
  <c r="H73" i="2"/>
  <c r="F73" i="2"/>
  <c r="AB72" i="2"/>
  <c r="Z72" i="2"/>
  <c r="X72" i="2"/>
  <c r="V72" i="2"/>
  <c r="T72" i="2"/>
  <c r="R72" i="2"/>
  <c r="P72" i="2"/>
  <c r="N72" i="2"/>
  <c r="L72" i="2"/>
  <c r="J72" i="2"/>
  <c r="H72" i="2"/>
  <c r="F72" i="2"/>
  <c r="AB71" i="2"/>
  <c r="Z71" i="2"/>
  <c r="X71" i="2"/>
  <c r="V71" i="2"/>
  <c r="T71" i="2"/>
  <c r="R71" i="2"/>
  <c r="P71" i="2"/>
  <c r="N71" i="2"/>
  <c r="L71" i="2"/>
  <c r="J71" i="2"/>
  <c r="H71" i="2"/>
  <c r="F71" i="2"/>
  <c r="AB70" i="2"/>
  <c r="Z70" i="2"/>
  <c r="X70" i="2"/>
  <c r="V70" i="2"/>
  <c r="T70" i="2"/>
  <c r="R70" i="2"/>
  <c r="P70" i="2"/>
  <c r="N70" i="2"/>
  <c r="L70" i="2"/>
  <c r="J70" i="2"/>
  <c r="H70" i="2"/>
  <c r="F70" i="2"/>
  <c r="AB69" i="2"/>
  <c r="Z69" i="2"/>
  <c r="X69" i="2"/>
  <c r="V69" i="2"/>
  <c r="T69" i="2"/>
  <c r="R69" i="2"/>
  <c r="P69" i="2"/>
  <c r="N69" i="2"/>
  <c r="L69" i="2"/>
  <c r="J69" i="2"/>
  <c r="H69" i="2"/>
  <c r="F69" i="2"/>
  <c r="AB68" i="2"/>
  <c r="Z68" i="2"/>
  <c r="X68" i="2"/>
  <c r="V68" i="2"/>
  <c r="T68" i="2"/>
  <c r="R68" i="2"/>
  <c r="P68" i="2"/>
  <c r="N68" i="2"/>
  <c r="L68" i="2"/>
  <c r="J68" i="2"/>
  <c r="H68" i="2"/>
  <c r="F68" i="2"/>
  <c r="AB67" i="2"/>
  <c r="Z67" i="2"/>
  <c r="X67" i="2"/>
  <c r="V67" i="2"/>
  <c r="T67" i="2"/>
  <c r="R67" i="2"/>
  <c r="P67" i="2"/>
  <c r="N67" i="2"/>
  <c r="L67" i="2"/>
  <c r="J67" i="2"/>
  <c r="H67" i="2"/>
  <c r="F67" i="2"/>
  <c r="AB66" i="2"/>
  <c r="Z66" i="2"/>
  <c r="X66" i="2"/>
  <c r="V66" i="2"/>
  <c r="T66" i="2"/>
  <c r="R66" i="2"/>
  <c r="P66" i="2"/>
  <c r="N66" i="2"/>
  <c r="L66" i="2"/>
  <c r="J66" i="2"/>
  <c r="H66" i="2"/>
  <c r="F66" i="2"/>
  <c r="AB65" i="2"/>
  <c r="Z65" i="2"/>
  <c r="X65" i="2"/>
  <c r="V65" i="2"/>
  <c r="T65" i="2"/>
  <c r="R65" i="2"/>
  <c r="P65" i="2"/>
  <c r="N65" i="2"/>
  <c r="L65" i="2"/>
  <c r="J65" i="2"/>
  <c r="H65" i="2"/>
  <c r="F65" i="2"/>
  <c r="AB64" i="2"/>
  <c r="Z64" i="2"/>
  <c r="X64" i="2"/>
  <c r="V64" i="2"/>
  <c r="T64" i="2"/>
  <c r="R64" i="2"/>
  <c r="P64" i="2"/>
  <c r="N64" i="2"/>
  <c r="L64" i="2"/>
  <c r="J64" i="2"/>
  <c r="H64" i="2"/>
  <c r="F64" i="2"/>
  <c r="AB63" i="2"/>
  <c r="Z63" i="2"/>
  <c r="X63" i="2"/>
  <c r="V63" i="2"/>
  <c r="T63" i="2"/>
  <c r="R63" i="2"/>
  <c r="P63" i="2"/>
  <c r="N63" i="2"/>
  <c r="L63" i="2"/>
  <c r="J63" i="2"/>
  <c r="H63" i="2"/>
  <c r="F63" i="2"/>
  <c r="AB62" i="2"/>
  <c r="Z62" i="2"/>
  <c r="X62" i="2"/>
  <c r="V62" i="2"/>
  <c r="T62" i="2"/>
  <c r="R62" i="2"/>
  <c r="P62" i="2"/>
  <c r="N62" i="2"/>
  <c r="L62" i="2"/>
  <c r="J62" i="2"/>
  <c r="H62" i="2"/>
  <c r="F62" i="2"/>
  <c r="AB61" i="2"/>
  <c r="Z61" i="2"/>
  <c r="X61" i="2"/>
  <c r="V61" i="2"/>
  <c r="T61" i="2"/>
  <c r="R61" i="2"/>
  <c r="P61" i="2"/>
  <c r="N61" i="2"/>
  <c r="L61" i="2"/>
  <c r="J61" i="2"/>
  <c r="H61" i="2"/>
  <c r="F61" i="2"/>
  <c r="AB60" i="2"/>
  <c r="Z60" i="2"/>
  <c r="X60" i="2"/>
  <c r="V60" i="2"/>
  <c r="T60" i="2"/>
  <c r="R60" i="2"/>
  <c r="P60" i="2"/>
  <c r="N60" i="2"/>
  <c r="L60" i="2"/>
  <c r="J60" i="2"/>
  <c r="H60" i="2"/>
  <c r="F60" i="2"/>
  <c r="AB59" i="2"/>
  <c r="Z59" i="2"/>
  <c r="X59" i="2"/>
  <c r="V59" i="2"/>
  <c r="T59" i="2"/>
  <c r="R59" i="2"/>
  <c r="P59" i="2"/>
  <c r="N59" i="2"/>
  <c r="L59" i="2"/>
  <c r="J59" i="2"/>
  <c r="H59" i="2"/>
  <c r="F59" i="2"/>
  <c r="AB58" i="2"/>
  <c r="Z58" i="2"/>
  <c r="X58" i="2"/>
  <c r="V58" i="2"/>
  <c r="T58" i="2"/>
  <c r="R58" i="2"/>
  <c r="P58" i="2"/>
  <c r="N58" i="2"/>
  <c r="L58" i="2"/>
  <c r="J58" i="2"/>
  <c r="H58" i="2"/>
  <c r="F58" i="2"/>
  <c r="AB57" i="2"/>
  <c r="Z57" i="2"/>
  <c r="X57" i="2"/>
  <c r="V57" i="2"/>
  <c r="T57" i="2"/>
  <c r="R57" i="2"/>
  <c r="P57" i="2"/>
  <c r="N57" i="2"/>
  <c r="L57" i="2"/>
  <c r="J57" i="2"/>
  <c r="H57" i="2"/>
  <c r="F57" i="2"/>
  <c r="AB56" i="2"/>
  <c r="Z56" i="2"/>
  <c r="X56" i="2"/>
  <c r="V56" i="2"/>
  <c r="T56" i="2"/>
  <c r="R56" i="2"/>
  <c r="P56" i="2"/>
  <c r="N56" i="2"/>
  <c r="L56" i="2"/>
  <c r="J56" i="2"/>
  <c r="H56" i="2"/>
  <c r="F56" i="2"/>
  <c r="AB55" i="2"/>
  <c r="Z55" i="2"/>
  <c r="X55" i="2"/>
  <c r="V55" i="2"/>
  <c r="T55" i="2"/>
  <c r="R55" i="2"/>
  <c r="P55" i="2"/>
  <c r="N55" i="2"/>
  <c r="L55" i="2"/>
  <c r="J55" i="2"/>
  <c r="H55" i="2"/>
  <c r="F55" i="2"/>
  <c r="AB54" i="2"/>
  <c r="Z54" i="2"/>
  <c r="X54" i="2"/>
  <c r="V54" i="2"/>
  <c r="T54" i="2"/>
  <c r="R54" i="2"/>
  <c r="P54" i="2"/>
  <c r="N54" i="2"/>
  <c r="L54" i="2"/>
  <c r="J54" i="2"/>
  <c r="H54" i="2"/>
  <c r="F54" i="2"/>
  <c r="AB53" i="2"/>
  <c r="Z53" i="2"/>
  <c r="X53" i="2"/>
  <c r="V53" i="2"/>
  <c r="T53" i="2"/>
  <c r="R53" i="2"/>
  <c r="P53" i="2"/>
  <c r="N53" i="2"/>
  <c r="L53" i="2"/>
  <c r="J53" i="2"/>
  <c r="H53" i="2"/>
  <c r="F53" i="2"/>
  <c r="AB52" i="2"/>
  <c r="Z52" i="2"/>
  <c r="X52" i="2"/>
  <c r="V52" i="2"/>
  <c r="T52" i="2"/>
  <c r="R52" i="2"/>
  <c r="P52" i="2"/>
  <c r="N52" i="2"/>
  <c r="L52" i="2"/>
  <c r="J52" i="2"/>
  <c r="H52" i="2"/>
  <c r="F52" i="2"/>
  <c r="AB51" i="2"/>
  <c r="Z51" i="2"/>
  <c r="X51" i="2"/>
  <c r="V51" i="2"/>
  <c r="T51" i="2"/>
  <c r="R51" i="2"/>
  <c r="P51" i="2"/>
  <c r="N51" i="2"/>
  <c r="L51" i="2"/>
  <c r="J51" i="2"/>
  <c r="H51" i="2"/>
  <c r="F51" i="2"/>
  <c r="AB50" i="2"/>
  <c r="Z50" i="2"/>
  <c r="X50" i="2"/>
  <c r="V50" i="2"/>
  <c r="T50" i="2"/>
  <c r="R50" i="2"/>
  <c r="P50" i="2"/>
  <c r="N50" i="2"/>
  <c r="L50" i="2"/>
  <c r="J50" i="2"/>
  <c r="H50" i="2"/>
  <c r="F50" i="2"/>
  <c r="AB49" i="2"/>
  <c r="Z49" i="2"/>
  <c r="X49" i="2"/>
  <c r="V49" i="2"/>
  <c r="T49" i="2"/>
  <c r="R49" i="2"/>
  <c r="P49" i="2"/>
  <c r="N49" i="2"/>
  <c r="L49" i="2"/>
  <c r="J49" i="2"/>
  <c r="H49" i="2"/>
  <c r="F49" i="2"/>
  <c r="AB48" i="2"/>
  <c r="Z48" i="2"/>
  <c r="X48" i="2"/>
  <c r="V48" i="2"/>
  <c r="T48" i="2"/>
  <c r="R48" i="2"/>
  <c r="P48" i="2"/>
  <c r="N48" i="2"/>
  <c r="L48" i="2"/>
  <c r="J48" i="2"/>
  <c r="H48" i="2"/>
  <c r="F48" i="2"/>
  <c r="AB47" i="2"/>
  <c r="Z47" i="2"/>
  <c r="X47" i="2"/>
  <c r="V47" i="2"/>
  <c r="T47" i="2"/>
  <c r="R47" i="2"/>
  <c r="P47" i="2"/>
  <c r="N47" i="2"/>
  <c r="L47" i="2"/>
  <c r="J47" i="2"/>
  <c r="H47" i="2"/>
  <c r="F47" i="2"/>
  <c r="AB46" i="2"/>
  <c r="Z46" i="2"/>
  <c r="X46" i="2"/>
  <c r="V46" i="2"/>
  <c r="T46" i="2"/>
  <c r="R46" i="2"/>
  <c r="P46" i="2"/>
  <c r="N46" i="2"/>
  <c r="L46" i="2"/>
  <c r="J46" i="2"/>
  <c r="H46" i="2"/>
  <c r="F46" i="2"/>
  <c r="AB45" i="2"/>
  <c r="Z45" i="2"/>
  <c r="X45" i="2"/>
  <c r="V45" i="2"/>
  <c r="T45" i="2"/>
  <c r="R45" i="2"/>
  <c r="P45" i="2"/>
  <c r="N45" i="2"/>
  <c r="L45" i="2"/>
  <c r="J45" i="2"/>
  <c r="H45" i="2"/>
  <c r="F45" i="2"/>
  <c r="AB44" i="2"/>
  <c r="Z44" i="2"/>
  <c r="X44" i="2"/>
  <c r="V44" i="2"/>
  <c r="T44" i="2"/>
  <c r="R44" i="2"/>
  <c r="P44" i="2"/>
  <c r="N44" i="2"/>
  <c r="L44" i="2"/>
  <c r="J44" i="2"/>
  <c r="H44" i="2"/>
  <c r="F44" i="2"/>
  <c r="AB43" i="2"/>
  <c r="Z43" i="2"/>
  <c r="X43" i="2"/>
  <c r="V43" i="2"/>
  <c r="T43" i="2"/>
  <c r="R43" i="2"/>
  <c r="P43" i="2"/>
  <c r="N43" i="2"/>
  <c r="L43" i="2"/>
  <c r="J43" i="2"/>
  <c r="H43" i="2"/>
  <c r="F43" i="2"/>
  <c r="AB42" i="2"/>
  <c r="Z42" i="2"/>
  <c r="X42" i="2"/>
  <c r="V42" i="2"/>
  <c r="T42" i="2"/>
  <c r="R42" i="2"/>
  <c r="P42" i="2"/>
  <c r="N42" i="2"/>
  <c r="L42" i="2"/>
  <c r="J42" i="2"/>
  <c r="H42" i="2"/>
  <c r="F42" i="2"/>
  <c r="AB41" i="2"/>
  <c r="Z41" i="2"/>
  <c r="X41" i="2"/>
  <c r="V41" i="2"/>
  <c r="T41" i="2"/>
  <c r="R41" i="2"/>
  <c r="P41" i="2"/>
  <c r="N41" i="2"/>
  <c r="L41" i="2"/>
  <c r="J41" i="2"/>
  <c r="H41" i="2"/>
  <c r="F41" i="2"/>
  <c r="AB40" i="2"/>
  <c r="Z40" i="2"/>
  <c r="X40" i="2"/>
  <c r="V40" i="2"/>
  <c r="T40" i="2"/>
  <c r="R40" i="2"/>
  <c r="P40" i="2"/>
  <c r="N40" i="2"/>
  <c r="L40" i="2"/>
  <c r="J40" i="2"/>
  <c r="H40" i="2"/>
  <c r="F40" i="2"/>
  <c r="AB39" i="2"/>
  <c r="Z39" i="2"/>
  <c r="X39" i="2"/>
  <c r="V39" i="2"/>
  <c r="T39" i="2"/>
  <c r="R39" i="2"/>
  <c r="P39" i="2"/>
  <c r="N39" i="2"/>
  <c r="L39" i="2"/>
  <c r="J39" i="2"/>
  <c r="H39" i="2"/>
  <c r="F39" i="2"/>
  <c r="AB38" i="2"/>
  <c r="Z38" i="2"/>
  <c r="X38" i="2"/>
  <c r="V38" i="2"/>
  <c r="T38" i="2"/>
  <c r="R38" i="2"/>
  <c r="P38" i="2"/>
  <c r="N38" i="2"/>
  <c r="L38" i="2"/>
  <c r="J38" i="2"/>
  <c r="H38" i="2"/>
  <c r="F38" i="2"/>
  <c r="AB37" i="2"/>
  <c r="Z37" i="2"/>
  <c r="X37" i="2"/>
  <c r="V37" i="2"/>
  <c r="T37" i="2"/>
  <c r="R37" i="2"/>
  <c r="P37" i="2"/>
  <c r="N37" i="2"/>
  <c r="L37" i="2"/>
  <c r="J37" i="2"/>
  <c r="H37" i="2"/>
  <c r="F37" i="2"/>
  <c r="AB36" i="2"/>
  <c r="Z36" i="2"/>
  <c r="X36" i="2"/>
  <c r="V36" i="2"/>
  <c r="T36" i="2"/>
  <c r="R36" i="2"/>
  <c r="P36" i="2"/>
  <c r="N36" i="2"/>
  <c r="L36" i="2"/>
  <c r="J36" i="2"/>
  <c r="H36" i="2"/>
  <c r="F36" i="2"/>
  <c r="AB35" i="2"/>
  <c r="Z35" i="2"/>
  <c r="X35" i="2"/>
  <c r="V35" i="2"/>
  <c r="T35" i="2"/>
  <c r="R35" i="2"/>
  <c r="P35" i="2"/>
  <c r="N35" i="2"/>
  <c r="L35" i="2"/>
  <c r="J35" i="2"/>
  <c r="H35" i="2"/>
  <c r="F35" i="2"/>
  <c r="AB34" i="2"/>
  <c r="Z34" i="2"/>
  <c r="X34" i="2"/>
  <c r="V34" i="2"/>
  <c r="T34" i="2"/>
  <c r="R34" i="2"/>
  <c r="P34" i="2"/>
  <c r="N34" i="2"/>
  <c r="L34" i="2"/>
  <c r="J34" i="2"/>
  <c r="H34" i="2"/>
  <c r="F34" i="2"/>
  <c r="AB33" i="2"/>
  <c r="Z33" i="2"/>
  <c r="X33" i="2"/>
  <c r="V33" i="2"/>
  <c r="T33" i="2"/>
  <c r="R33" i="2"/>
  <c r="P33" i="2"/>
  <c r="N33" i="2"/>
  <c r="L33" i="2"/>
  <c r="J33" i="2"/>
  <c r="H33" i="2"/>
  <c r="F33" i="2"/>
  <c r="AB32" i="2"/>
  <c r="Z32" i="2"/>
  <c r="X32" i="2"/>
  <c r="V32" i="2"/>
  <c r="T32" i="2"/>
  <c r="R32" i="2"/>
  <c r="P32" i="2"/>
  <c r="N32" i="2"/>
  <c r="L32" i="2"/>
  <c r="J32" i="2"/>
  <c r="H32" i="2"/>
  <c r="F32" i="2"/>
  <c r="AB31" i="2"/>
  <c r="Z31" i="2"/>
  <c r="X31" i="2"/>
  <c r="V31" i="2"/>
  <c r="T31" i="2"/>
  <c r="R31" i="2"/>
  <c r="P31" i="2"/>
  <c r="N31" i="2"/>
  <c r="L31" i="2"/>
  <c r="J31" i="2"/>
  <c r="H31" i="2"/>
  <c r="F31" i="2"/>
  <c r="AB30" i="2"/>
  <c r="Z30" i="2"/>
  <c r="X30" i="2"/>
  <c r="V30" i="2"/>
  <c r="T30" i="2"/>
  <c r="R30" i="2"/>
  <c r="P30" i="2"/>
  <c r="N30" i="2"/>
  <c r="L30" i="2"/>
  <c r="J30" i="2"/>
  <c r="H30" i="2"/>
  <c r="F30" i="2"/>
  <c r="AB29" i="2"/>
  <c r="Z29" i="2"/>
  <c r="X29" i="2"/>
  <c r="V29" i="2"/>
  <c r="T29" i="2"/>
  <c r="R29" i="2"/>
  <c r="P29" i="2"/>
  <c r="N29" i="2"/>
  <c r="L29" i="2"/>
  <c r="J29" i="2"/>
  <c r="H29" i="2"/>
  <c r="F29" i="2"/>
  <c r="AB28" i="2"/>
  <c r="Z28" i="2"/>
  <c r="X28" i="2"/>
  <c r="V28" i="2"/>
  <c r="T28" i="2"/>
  <c r="R28" i="2"/>
  <c r="P28" i="2"/>
  <c r="N28" i="2"/>
  <c r="L28" i="2"/>
  <c r="J28" i="2"/>
  <c r="H28" i="2"/>
  <c r="F28" i="2"/>
  <c r="AB27" i="2"/>
  <c r="Z27" i="2"/>
  <c r="X27" i="2"/>
  <c r="V27" i="2"/>
  <c r="T27" i="2"/>
  <c r="R27" i="2"/>
  <c r="P27" i="2"/>
  <c r="N27" i="2"/>
  <c r="L27" i="2"/>
  <c r="J27" i="2"/>
  <c r="H27" i="2"/>
  <c r="F27" i="2"/>
  <c r="AB26" i="2"/>
  <c r="Z26" i="2"/>
  <c r="X26" i="2"/>
  <c r="V26" i="2"/>
  <c r="T26" i="2"/>
  <c r="R26" i="2"/>
  <c r="P26" i="2"/>
  <c r="N26" i="2"/>
  <c r="L26" i="2"/>
  <c r="J26" i="2"/>
  <c r="H26" i="2"/>
  <c r="F26" i="2"/>
  <c r="AB25" i="2"/>
  <c r="Z25" i="2"/>
  <c r="X25" i="2"/>
  <c r="V25" i="2"/>
  <c r="T25" i="2"/>
  <c r="R25" i="2"/>
  <c r="P25" i="2"/>
  <c r="N25" i="2"/>
  <c r="L25" i="2"/>
  <c r="J25" i="2"/>
  <c r="H25" i="2"/>
  <c r="F25" i="2"/>
  <c r="AB24" i="2"/>
  <c r="Z24" i="2"/>
  <c r="X24" i="2"/>
  <c r="V24" i="2"/>
  <c r="T24" i="2"/>
  <c r="R24" i="2"/>
  <c r="P24" i="2"/>
  <c r="N24" i="2"/>
  <c r="L24" i="2"/>
  <c r="J24" i="2"/>
  <c r="H24" i="2"/>
  <c r="F24" i="2"/>
  <c r="AB23" i="2"/>
  <c r="Z23" i="2"/>
  <c r="X23" i="2"/>
  <c r="V23" i="2"/>
  <c r="T23" i="2"/>
  <c r="R23" i="2"/>
  <c r="P23" i="2"/>
  <c r="N23" i="2"/>
  <c r="L23" i="2"/>
  <c r="J23" i="2"/>
  <c r="H23" i="2"/>
  <c r="F23" i="2"/>
  <c r="AB22" i="2"/>
  <c r="Z22" i="2"/>
  <c r="X22" i="2"/>
  <c r="V22" i="2"/>
  <c r="T22" i="2"/>
  <c r="R22" i="2"/>
  <c r="P22" i="2"/>
  <c r="N22" i="2"/>
  <c r="L22" i="2"/>
  <c r="J22" i="2"/>
  <c r="H22" i="2"/>
  <c r="F22" i="2"/>
  <c r="AB21" i="2"/>
  <c r="Z21" i="2"/>
  <c r="X21" i="2"/>
  <c r="V21" i="2"/>
  <c r="T21" i="2"/>
  <c r="R21" i="2"/>
  <c r="P21" i="2"/>
  <c r="N21" i="2"/>
  <c r="L21" i="2"/>
  <c r="J21" i="2"/>
  <c r="H21" i="2"/>
  <c r="F21" i="2"/>
  <c r="AB20" i="2"/>
  <c r="Z20" i="2"/>
  <c r="X20" i="2"/>
  <c r="V20" i="2"/>
  <c r="T20" i="2"/>
  <c r="R20" i="2"/>
  <c r="P20" i="2"/>
  <c r="N20" i="2"/>
  <c r="L20" i="2"/>
  <c r="J20" i="2"/>
  <c r="H20" i="2"/>
  <c r="F20" i="2"/>
  <c r="AB19" i="2"/>
  <c r="Z19" i="2"/>
  <c r="X19" i="2"/>
  <c r="V19" i="2"/>
  <c r="T19" i="2"/>
  <c r="R19" i="2"/>
  <c r="P19" i="2"/>
  <c r="N19" i="2"/>
  <c r="L19" i="2"/>
  <c r="J19" i="2"/>
  <c r="H19" i="2"/>
  <c r="F19" i="2"/>
  <c r="AB18" i="2"/>
  <c r="Z18" i="2"/>
  <c r="X18" i="2"/>
  <c r="V18" i="2"/>
  <c r="T18" i="2"/>
  <c r="R18" i="2"/>
  <c r="P18" i="2"/>
  <c r="N18" i="2"/>
  <c r="L18" i="2"/>
  <c r="J18" i="2"/>
  <c r="H18" i="2"/>
  <c r="F18" i="2"/>
  <c r="AB17" i="2"/>
  <c r="Z17" i="2"/>
  <c r="X17" i="2"/>
  <c r="V17" i="2"/>
  <c r="T17" i="2"/>
  <c r="R17" i="2"/>
  <c r="P17" i="2"/>
  <c r="N17" i="2"/>
  <c r="L17" i="2"/>
  <c r="J17" i="2"/>
  <c r="H17" i="2"/>
  <c r="F17" i="2"/>
  <c r="AB16" i="2"/>
  <c r="Z16" i="2"/>
  <c r="X16" i="2"/>
  <c r="V16" i="2"/>
  <c r="T16" i="2"/>
  <c r="R16" i="2"/>
  <c r="P16" i="2"/>
  <c r="N16" i="2"/>
  <c r="L16" i="2"/>
  <c r="J16" i="2"/>
  <c r="H16" i="2"/>
  <c r="F16" i="2"/>
  <c r="AB15" i="2"/>
  <c r="Z15" i="2"/>
  <c r="X15" i="2"/>
  <c r="V15" i="2"/>
  <c r="T15" i="2"/>
  <c r="R15" i="2"/>
  <c r="P15" i="2"/>
  <c r="N15" i="2"/>
  <c r="L15" i="2"/>
  <c r="J15" i="2"/>
  <c r="H15" i="2"/>
  <c r="F15" i="2"/>
  <c r="AB14" i="2"/>
  <c r="Z14" i="2"/>
  <c r="X14" i="2"/>
  <c r="V14" i="2"/>
  <c r="T14" i="2"/>
  <c r="R14" i="2"/>
  <c r="P14" i="2"/>
  <c r="N14" i="2"/>
  <c r="L14" i="2"/>
  <c r="J14" i="2"/>
  <c r="H14" i="2"/>
  <c r="F14" i="2"/>
  <c r="AB13" i="2"/>
  <c r="Z13" i="2"/>
  <c r="X13" i="2"/>
  <c r="V13" i="2"/>
  <c r="T13" i="2"/>
  <c r="R13" i="2"/>
  <c r="P13" i="2"/>
  <c r="N13" i="2"/>
  <c r="L13" i="2"/>
  <c r="J13" i="2"/>
  <c r="H13" i="2"/>
  <c r="F13" i="2"/>
  <c r="AB12" i="2"/>
  <c r="Z12" i="2"/>
  <c r="X12" i="2"/>
  <c r="V12" i="2"/>
  <c r="T12" i="2"/>
  <c r="R12" i="2"/>
  <c r="P12" i="2"/>
  <c r="N12" i="2"/>
  <c r="L12" i="2"/>
  <c r="J12" i="2"/>
  <c r="H12" i="2"/>
  <c r="F12" i="2"/>
  <c r="AB11" i="2"/>
  <c r="Z11" i="2"/>
  <c r="X11" i="2"/>
  <c r="V11" i="2"/>
  <c r="T11" i="2"/>
  <c r="R11" i="2"/>
  <c r="P11" i="2"/>
  <c r="N11" i="2"/>
  <c r="L11" i="2"/>
  <c r="J11" i="2"/>
  <c r="H11" i="2"/>
  <c r="F11" i="2"/>
  <c r="AB10" i="2"/>
  <c r="Z10" i="2"/>
  <c r="X10" i="2"/>
  <c r="V10" i="2"/>
  <c r="T10" i="2"/>
  <c r="R10" i="2"/>
  <c r="P10" i="2"/>
  <c r="N10" i="2"/>
  <c r="L10" i="2"/>
  <c r="J10" i="2"/>
  <c r="H10" i="2"/>
  <c r="F10" i="2"/>
  <c r="AB9" i="2"/>
  <c r="Z9" i="2"/>
  <c r="X9" i="2"/>
  <c r="V9" i="2"/>
  <c r="T9" i="2"/>
  <c r="R9" i="2"/>
  <c r="P9" i="2"/>
  <c r="P91" i="2" s="1"/>
  <c r="N9" i="2"/>
  <c r="L9" i="2"/>
  <c r="J9" i="2"/>
  <c r="H9" i="2"/>
  <c r="F9" i="2"/>
  <c r="P198" i="2" l="1"/>
  <c r="AC239" i="2"/>
  <c r="AC240" i="2"/>
  <c r="AC241" i="2"/>
  <c r="AC247" i="2"/>
  <c r="AC248" i="2"/>
  <c r="P426" i="2"/>
  <c r="L91" i="2"/>
  <c r="T91" i="2"/>
  <c r="N360" i="2"/>
  <c r="V426" i="2"/>
  <c r="J91" i="2"/>
  <c r="V413" i="2"/>
  <c r="F253" i="2"/>
  <c r="R360" i="2"/>
  <c r="AC379" i="2"/>
  <c r="AC380" i="2"/>
  <c r="AC383" i="2"/>
  <c r="AC384" i="2"/>
  <c r="AC385" i="2"/>
  <c r="AC386" i="2"/>
  <c r="AC387" i="2"/>
  <c r="X198" i="2"/>
  <c r="AC261" i="2"/>
  <c r="AC262" i="2"/>
  <c r="AC265" i="2"/>
  <c r="AC266" i="2"/>
  <c r="AC267" i="2"/>
  <c r="AC268" i="2"/>
  <c r="AC269" i="2"/>
  <c r="AC271" i="2"/>
  <c r="AC272" i="2"/>
  <c r="AC273" i="2"/>
  <c r="AB310" i="2"/>
  <c r="X360" i="2"/>
  <c r="F413" i="2"/>
  <c r="AC367" i="2"/>
  <c r="AC368" i="2"/>
  <c r="AC369" i="2"/>
  <c r="AC373" i="2"/>
  <c r="AC374" i="2"/>
  <c r="R91" i="2"/>
  <c r="AC281" i="2"/>
  <c r="AC285" i="2"/>
  <c r="AC286" i="2"/>
  <c r="AC289" i="2"/>
  <c r="AC290" i="2"/>
  <c r="AC291" i="2"/>
  <c r="AC292" i="2"/>
  <c r="AC293" i="2"/>
  <c r="AC295" i="2"/>
  <c r="AC296" i="2"/>
  <c r="AC297" i="2"/>
  <c r="AC301" i="2"/>
  <c r="AC302" i="2"/>
  <c r="AC305" i="2"/>
  <c r="AC306" i="2"/>
  <c r="AC307" i="2"/>
  <c r="AC308" i="2"/>
  <c r="AC309" i="2"/>
  <c r="AC104" i="2"/>
  <c r="AC113" i="2"/>
  <c r="AC126" i="2"/>
  <c r="AC140" i="2"/>
  <c r="AC152" i="2"/>
  <c r="AC166" i="2"/>
  <c r="AC173" i="2"/>
  <c r="AC186" i="2"/>
  <c r="N253" i="2"/>
  <c r="V335" i="2"/>
  <c r="H198" i="2"/>
  <c r="AC204" i="2"/>
  <c r="AC207" i="2"/>
  <c r="AC208" i="2"/>
  <c r="AC209" i="2"/>
  <c r="AC210" i="2"/>
  <c r="AC211" i="2"/>
  <c r="AC213" i="2"/>
  <c r="AC214" i="2"/>
  <c r="AC215" i="2"/>
  <c r="AC217" i="2"/>
  <c r="AC218" i="2"/>
  <c r="AC219" i="2"/>
  <c r="AC225" i="2"/>
  <c r="AC226" i="2"/>
  <c r="L310" i="2"/>
  <c r="H360" i="2"/>
  <c r="AC425" i="2"/>
  <c r="AC100" i="2"/>
  <c r="AC108" i="2"/>
  <c r="AC114" i="2"/>
  <c r="AC127" i="2"/>
  <c r="AC142" i="2"/>
  <c r="AC156" i="2"/>
  <c r="AC163" i="2"/>
  <c r="AC178" i="2"/>
  <c r="AC189" i="2"/>
  <c r="Z91" i="2"/>
  <c r="AC90" i="2"/>
  <c r="J360" i="2"/>
  <c r="J275" i="2"/>
  <c r="AC101" i="2"/>
  <c r="AC115" i="2"/>
  <c r="AC137" i="2"/>
  <c r="AC150" i="2"/>
  <c r="AC162" i="2"/>
  <c r="AC172" i="2"/>
  <c r="AC177" i="2"/>
  <c r="AC187" i="2"/>
  <c r="AC357" i="2"/>
  <c r="AB91" i="2"/>
  <c r="R275" i="2"/>
  <c r="AC99" i="2"/>
  <c r="AC106" i="2"/>
  <c r="AC116" i="2"/>
  <c r="AC128" i="2"/>
  <c r="AC139" i="2"/>
  <c r="AC161" i="2"/>
  <c r="AC168" i="2"/>
  <c r="AC185" i="2"/>
  <c r="AC195" i="2"/>
  <c r="AC356" i="2"/>
  <c r="F91" i="2"/>
  <c r="AC15" i="2"/>
  <c r="AC17" i="2"/>
  <c r="AC20" i="2"/>
  <c r="AC23" i="2"/>
  <c r="AC27" i="2"/>
  <c r="AC29" i="2"/>
  <c r="AC31" i="2"/>
  <c r="AC32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N144" i="2"/>
  <c r="AC232" i="2"/>
  <c r="AC233" i="2" s="1"/>
  <c r="F233" i="2"/>
  <c r="AC331" i="2"/>
  <c r="AC332" i="2"/>
  <c r="AC333" i="2"/>
  <c r="AC334" i="2"/>
  <c r="AC96" i="2"/>
  <c r="AC102" i="2"/>
  <c r="AC109" i="2"/>
  <c r="AC123" i="2"/>
  <c r="AC133" i="2"/>
  <c r="AC143" i="2"/>
  <c r="AC160" i="2"/>
  <c r="AC179" i="2"/>
  <c r="AC196" i="2"/>
  <c r="AC12" i="2"/>
  <c r="AC16" i="2"/>
  <c r="AC21" i="2"/>
  <c r="AC25" i="2"/>
  <c r="AC28" i="2"/>
  <c r="AC33" i="2"/>
  <c r="H91" i="2"/>
  <c r="T310" i="2"/>
  <c r="P360" i="2"/>
  <c r="X413" i="2"/>
  <c r="V144" i="2"/>
  <c r="Z221" i="2"/>
  <c r="V91" i="2"/>
  <c r="AC97" i="2"/>
  <c r="AC103" i="2"/>
  <c r="AC122" i="2"/>
  <c r="AC132" i="2"/>
  <c r="AC138" i="2"/>
  <c r="AC151" i="2"/>
  <c r="AC167" i="2"/>
  <c r="AC176" i="2"/>
  <c r="AC190" i="2"/>
  <c r="AC9" i="2"/>
  <c r="AC13" i="2"/>
  <c r="AC18" i="2"/>
  <c r="AC26" i="2"/>
  <c r="AC89" i="2"/>
  <c r="AC340" i="2"/>
  <c r="AC341" i="2" s="1"/>
  <c r="AC403" i="2"/>
  <c r="AC404" i="2"/>
  <c r="AC407" i="2"/>
  <c r="AC408" i="2"/>
  <c r="AC409" i="2"/>
  <c r="AC410" i="2"/>
  <c r="AC411" i="2"/>
  <c r="N91" i="2"/>
  <c r="AB360" i="2"/>
  <c r="AC98" i="2"/>
  <c r="AC105" i="2"/>
  <c r="AC112" i="2"/>
  <c r="AC124" i="2"/>
  <c r="AC136" i="2"/>
  <c r="AC157" i="2"/>
  <c r="AC164" i="2"/>
  <c r="AC180" i="2"/>
  <c r="AC191" i="2"/>
  <c r="X91" i="2"/>
  <c r="AC10" i="2"/>
  <c r="AC14" i="2"/>
  <c r="AC19" i="2"/>
  <c r="AC22" i="2"/>
  <c r="AC24" i="2"/>
  <c r="AC30" i="2"/>
  <c r="AC76" i="2"/>
  <c r="AC389" i="2"/>
  <c r="AC391" i="2"/>
  <c r="AC392" i="2"/>
  <c r="AC393" i="2"/>
  <c r="AC397" i="2"/>
  <c r="AC398" i="2"/>
  <c r="AC11" i="2"/>
  <c r="N426" i="2"/>
  <c r="J117" i="2"/>
  <c r="R117" i="2"/>
  <c r="Z117" i="2"/>
  <c r="AC110" i="2"/>
  <c r="AC111" i="2"/>
  <c r="L144" i="2"/>
  <c r="T144" i="2"/>
  <c r="AB144" i="2"/>
  <c r="AC134" i="2"/>
  <c r="AC135" i="2"/>
  <c r="J181" i="2"/>
  <c r="R181" i="2"/>
  <c r="Z181" i="2"/>
  <c r="AC158" i="2"/>
  <c r="AC159" i="2"/>
  <c r="AC174" i="2"/>
  <c r="AC175" i="2"/>
  <c r="L198" i="2"/>
  <c r="T198" i="2"/>
  <c r="AB198" i="2"/>
  <c r="AC197" i="2"/>
  <c r="AC205" i="2"/>
  <c r="AC206" i="2"/>
  <c r="AC365" i="2"/>
  <c r="F117" i="2"/>
  <c r="N117" i="2"/>
  <c r="V117" i="2"/>
  <c r="AC95" i="2"/>
  <c r="AC107" i="2"/>
  <c r="H144" i="2"/>
  <c r="P144" i="2"/>
  <c r="X144" i="2"/>
  <c r="AC125" i="2"/>
  <c r="AC141" i="2"/>
  <c r="F144" i="2"/>
  <c r="F181" i="2"/>
  <c r="N181" i="2"/>
  <c r="V181" i="2"/>
  <c r="AC165" i="2"/>
  <c r="AC188" i="2"/>
  <c r="AC212" i="2"/>
  <c r="J242" i="2"/>
  <c r="L242" i="2"/>
  <c r="H413" i="2"/>
  <c r="P413" i="2"/>
  <c r="H117" i="2"/>
  <c r="P117" i="2"/>
  <c r="X117" i="2"/>
  <c r="J144" i="2"/>
  <c r="R144" i="2"/>
  <c r="Z144" i="2"/>
  <c r="AC129" i="2"/>
  <c r="AC130" i="2"/>
  <c r="AC131" i="2"/>
  <c r="H181" i="2"/>
  <c r="P181" i="2"/>
  <c r="X181" i="2"/>
  <c r="AC153" i="2"/>
  <c r="AC154" i="2"/>
  <c r="AC155" i="2"/>
  <c r="AC169" i="2"/>
  <c r="AC170" i="2"/>
  <c r="AC171" i="2"/>
  <c r="J198" i="2"/>
  <c r="R198" i="2"/>
  <c r="Z198" i="2"/>
  <c r="AC192" i="2"/>
  <c r="AC193" i="2"/>
  <c r="AC194" i="2"/>
  <c r="F221" i="2"/>
  <c r="N221" i="2"/>
  <c r="V221" i="2"/>
  <c r="AC203" i="2"/>
  <c r="F198" i="2"/>
  <c r="L221" i="2"/>
  <c r="T221" i="2"/>
  <c r="AB221" i="2"/>
  <c r="J253" i="2"/>
  <c r="R253" i="2"/>
  <c r="Z253" i="2"/>
  <c r="H275" i="2"/>
  <c r="P275" i="2"/>
  <c r="X275" i="2"/>
  <c r="AC263" i="2"/>
  <c r="AC264" i="2"/>
  <c r="J310" i="2"/>
  <c r="R310" i="2"/>
  <c r="Z310" i="2"/>
  <c r="AC287" i="2"/>
  <c r="AC288" i="2"/>
  <c r="AC303" i="2"/>
  <c r="AC304" i="2"/>
  <c r="AC322" i="2"/>
  <c r="AC323" i="2" s="1"/>
  <c r="AC329" i="2"/>
  <c r="AC330" i="2"/>
  <c r="AC346" i="2"/>
  <c r="AC347" i="2" s="1"/>
  <c r="AC352" i="2"/>
  <c r="AC353" i="2"/>
  <c r="AC354" i="2"/>
  <c r="L413" i="2"/>
  <c r="T413" i="2"/>
  <c r="AB413" i="2"/>
  <c r="AC375" i="2"/>
  <c r="AC381" i="2"/>
  <c r="AC382" i="2"/>
  <c r="AC399" i="2"/>
  <c r="AC405" i="2"/>
  <c r="AC406" i="2"/>
  <c r="AC149" i="2"/>
  <c r="H221" i="2"/>
  <c r="P221" i="2"/>
  <c r="X221" i="2"/>
  <c r="AC216" i="2"/>
  <c r="AC249" i="2"/>
  <c r="L275" i="2"/>
  <c r="T275" i="2"/>
  <c r="AB275" i="2"/>
  <c r="AC270" i="2"/>
  <c r="F310" i="2"/>
  <c r="N310" i="2"/>
  <c r="V310" i="2"/>
  <c r="AC294" i="2"/>
  <c r="AC366" i="2"/>
  <c r="AC390" i="2"/>
  <c r="AC412" i="2"/>
  <c r="AC418" i="2"/>
  <c r="AC220" i="2"/>
  <c r="AC227" i="2"/>
  <c r="AC250" i="2"/>
  <c r="AC251" i="2"/>
  <c r="AC252" i="2"/>
  <c r="AC258" i="2"/>
  <c r="N275" i="2"/>
  <c r="V275" i="2"/>
  <c r="AC259" i="2"/>
  <c r="AC260" i="2"/>
  <c r="AC274" i="2"/>
  <c r="H310" i="2"/>
  <c r="P310" i="2"/>
  <c r="X310" i="2"/>
  <c r="AC282" i="2"/>
  <c r="AC283" i="2"/>
  <c r="AC284" i="2"/>
  <c r="AC298" i="2"/>
  <c r="AC299" i="2"/>
  <c r="AC300" i="2"/>
  <c r="J413" i="2"/>
  <c r="R413" i="2"/>
  <c r="Z413" i="2"/>
  <c r="AC370" i="2"/>
  <c r="AC371" i="2"/>
  <c r="AC372" i="2"/>
  <c r="AC377" i="2"/>
  <c r="AC378" i="2"/>
  <c r="AC394" i="2"/>
  <c r="AC395" i="2"/>
  <c r="AC396" i="2"/>
  <c r="AC401" i="2"/>
  <c r="AC402" i="2"/>
  <c r="AC419" i="2"/>
  <c r="F228" i="2"/>
  <c r="F275" i="2"/>
  <c r="AC315" i="2"/>
  <c r="AC317" i="2" s="1"/>
  <c r="F341" i="2"/>
  <c r="AC280" i="2"/>
  <c r="F360" i="2"/>
  <c r="AC424" i="2"/>
  <c r="AC426" i="2" s="1"/>
  <c r="AC238" i="2"/>
  <c r="AC242" i="2" s="1"/>
  <c r="AC228" i="2" l="1"/>
  <c r="AC91" i="2"/>
  <c r="AC144" i="2"/>
  <c r="AC198" i="2"/>
  <c r="AC181" i="2"/>
  <c r="AC360" i="2"/>
  <c r="AC253" i="2"/>
  <c r="AC420" i="2"/>
  <c r="AC310" i="2"/>
  <c r="AC335" i="2"/>
  <c r="AC275" i="2"/>
  <c r="AC221" i="2"/>
  <c r="AC117" i="2"/>
  <c r="AC413" i="2"/>
  <c r="Q122" i="3"/>
  <c r="P122" i="3"/>
  <c r="AC122" i="3"/>
  <c r="G122" i="3"/>
  <c r="K122" i="3"/>
  <c r="S122" i="3"/>
  <c r="H122" i="3"/>
  <c r="R122" i="3"/>
  <c r="Y122" i="3"/>
  <c r="AB122" i="3"/>
  <c r="N122" i="3"/>
  <c r="AA122" i="3"/>
  <c r="U122" i="3"/>
  <c r="M122" i="3"/>
  <c r="L122" i="3"/>
  <c r="J122" i="3"/>
  <c r="O122" i="3"/>
  <c r="V122" i="3"/>
  <c r="T122" i="3"/>
  <c r="W122" i="3"/>
  <c r="I122" i="3"/>
  <c r="F122" i="3"/>
  <c r="Z122" i="3"/>
  <c r="X1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SubDirMat</author>
  </authors>
  <commentList>
    <comment ref="D447" authorId="0" shapeId="0" xr:uid="{6F5C8DE7-AFCC-1745-8F1D-DD7885FA9AF3}">
      <text>
        <r>
          <rPr>
            <b/>
            <sz val="9"/>
            <color indexed="81"/>
            <rFont val="Tahoma"/>
            <family val="2"/>
          </rPr>
          <t>SubDirMat:</t>
        </r>
        <r>
          <rPr>
            <sz val="9"/>
            <color indexed="81"/>
            <rFont val="Tahoma"/>
            <family val="2"/>
          </rPr>
          <t xml:space="preserve">
quincenla de lunes  a viernes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SubDirMat</author>
  </authors>
  <commentList>
    <comment ref="D4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SubDirMat:</t>
        </r>
        <r>
          <rPr>
            <sz val="9"/>
            <color indexed="81"/>
            <rFont val="Tahoma"/>
            <family val="2"/>
          </rPr>
          <t xml:space="preserve">
quincenla de lunes  a viernes
</t>
        </r>
      </text>
    </comment>
  </commentList>
</comments>
</file>

<file path=xl/sharedStrings.xml><?xml version="1.0" encoding="utf-8"?>
<sst xmlns="http://schemas.openxmlformats.org/spreadsheetml/2006/main" count="2849" uniqueCount="468">
  <si>
    <t>Clave Cucop</t>
  </si>
  <si>
    <t>Concepto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</si>
  <si>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</si>
  <si>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</si>
  <si>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</si>
  <si>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</si>
  <si>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</si>
  <si>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</si>
  <si>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</si>
  <si>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</si>
  <si>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</si>
  <si>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</si>
  <si>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</si>
  <si>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</si>
  <si>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</si>
  <si>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Partida</t>
  </si>
  <si>
    <t>Tijeras</t>
  </si>
  <si>
    <t>Caja</t>
  </si>
  <si>
    <t>Pieza</t>
  </si>
  <si>
    <t>$</t>
  </si>
  <si>
    <t>Foliador</t>
  </si>
  <si>
    <t>Calculadora</t>
  </si>
  <si>
    <t>INSTITUTO ZACATECANO DE EDUCACIÓN PARA ADULTOS</t>
  </si>
  <si>
    <t>SUBDIRECCION DE ADMINISTRACION Y FINANZAS</t>
  </si>
  <si>
    <t>DEPARTAMENTO DE RECURSOS MATERIALES</t>
  </si>
  <si>
    <t>2111 MATERIALES Y UTILES DE OFICINA</t>
  </si>
  <si>
    <t>Precio Neto Estimado en pesos</t>
  </si>
  <si>
    <t>Papel Bond t/carta c/5000 hojas con 50% material reciclado</t>
  </si>
  <si>
    <t>Papel Bond t/oficio c/5000 hojas con 50% material reciclado</t>
  </si>
  <si>
    <t>Porta minas 0.55 mm.</t>
  </si>
  <si>
    <t>Minas de Grafito 0.55 mm.</t>
  </si>
  <si>
    <t>Goma de migajon grande</t>
  </si>
  <si>
    <t>Sacapuntas de metal</t>
  </si>
  <si>
    <t>Clip No. 1</t>
  </si>
  <si>
    <t>Clip No. 2</t>
  </si>
  <si>
    <t>Clip Jumbo</t>
  </si>
  <si>
    <t>Clip Mariposa Chico</t>
  </si>
  <si>
    <t>Clip Mariposa Mediano</t>
  </si>
  <si>
    <t>Clip Mariposa Grande</t>
  </si>
  <si>
    <t>Grapas Estandar</t>
  </si>
  <si>
    <t>Grapadora Estandar</t>
  </si>
  <si>
    <t>Papel opalina blanca t/carta de 125 gr.</t>
  </si>
  <si>
    <t>Papel opalina blanca t/carta de 220 gr.</t>
  </si>
  <si>
    <t>Papel couche t/carta</t>
  </si>
  <si>
    <t>Paquete</t>
  </si>
  <si>
    <t>Hojas para rotafolio</t>
  </si>
  <si>
    <t>Post-it chico</t>
  </si>
  <si>
    <t>Cubo</t>
  </si>
  <si>
    <t>Post-it grande</t>
  </si>
  <si>
    <t>Libreta francesa pasta dura</t>
  </si>
  <si>
    <t>Cuaderno Profesional</t>
  </si>
  <si>
    <t>Corrector en cinta</t>
  </si>
  <si>
    <t>Corrector liquido en pluma</t>
  </si>
  <si>
    <t>Lapiz adhesivo grande</t>
  </si>
  <si>
    <t>Lapiz adhesivo chico</t>
  </si>
  <si>
    <t>Bicolor delgado</t>
  </si>
  <si>
    <t>Bicolor grueso</t>
  </si>
  <si>
    <t>Marcatextos de diferentes colores</t>
  </si>
  <si>
    <t>Cuter grande de uso rudo</t>
  </si>
  <si>
    <t>Marcador permanente negro</t>
  </si>
  <si>
    <t>Marcador permanente azul</t>
  </si>
  <si>
    <t>Marcador permanente rojo</t>
  </si>
  <si>
    <t>Uñas quita grapas</t>
  </si>
  <si>
    <t>Regla de metal de 30 cm.</t>
  </si>
  <si>
    <t>Cinta adhesiva transparente de 2 pulgadas</t>
  </si>
  <si>
    <t>Cinta adhesiva tipo masking tape</t>
  </si>
  <si>
    <t>Sobre bolsa t/carta color amarillo</t>
  </si>
  <si>
    <t>Sobre bolsa t/oficio color amarillo</t>
  </si>
  <si>
    <t>Ligas hercules gruesas</t>
  </si>
  <si>
    <t>Papel fotografico</t>
  </si>
  <si>
    <t>Cajas de plástico para archivo</t>
  </si>
  <si>
    <t>Guillotina de madera</t>
  </si>
  <si>
    <t>Agendas</t>
  </si>
  <si>
    <t>Marcador permanente punto fino color negro</t>
  </si>
  <si>
    <t>Pluma de gel punto fino color negro</t>
  </si>
  <si>
    <t>Pluma de gel punto fino color azul</t>
  </si>
  <si>
    <t>Pluma de gel punto fino color verde</t>
  </si>
  <si>
    <t>Perforadora</t>
  </si>
  <si>
    <t>Recopiladores t/carta</t>
  </si>
  <si>
    <t>Porta papeles</t>
  </si>
  <si>
    <t>Marcador a base de agua para pintarron</t>
  </si>
  <si>
    <t>Opalina blanca t/media carta</t>
  </si>
  <si>
    <t>Hule contact</t>
  </si>
  <si>
    <t>Despachador de cinta diurex</t>
  </si>
  <si>
    <t>Foldata t/carta</t>
  </si>
  <si>
    <t>Foldata t/oficio</t>
  </si>
  <si>
    <t>Hoja de diferentes colores</t>
  </si>
  <si>
    <t>Chinchetas</t>
  </si>
  <si>
    <t>Separador de 5 pestañas</t>
  </si>
  <si>
    <t>Pastas para engargolar</t>
  </si>
  <si>
    <t>Arillos metalicos de diferentes tamaños</t>
  </si>
  <si>
    <t>Dedal de hule</t>
  </si>
  <si>
    <t>Toner Samsung ML3710 ND (205L)</t>
  </si>
  <si>
    <t>Toner Lexmark E360 DN (E360H11L)</t>
  </si>
  <si>
    <t>Toner Lexmark MS622</t>
  </si>
  <si>
    <t>Toner Lexmark E250A11L</t>
  </si>
  <si>
    <t>Toner Lexmark E3250D</t>
  </si>
  <si>
    <t>Toner Lexmark E350D</t>
  </si>
  <si>
    <t>Toner HP Laserjet 1320 (49X-49A)</t>
  </si>
  <si>
    <t>Toner HP Laserjet P2015 (53A)</t>
  </si>
  <si>
    <t>Toner HP Laserjet P2035 (05A)</t>
  </si>
  <si>
    <t>Toner HP Laserjet P1606 DN (78A)</t>
  </si>
  <si>
    <t>Toner HP Laserjet 1300 (13X)</t>
  </si>
  <si>
    <t>Toner Lanier Ricoh SP 3400 HA</t>
  </si>
  <si>
    <t>Toner Ricoh SP5200 HA</t>
  </si>
  <si>
    <t>Toner Brother ARE YOU SIDE TN-620</t>
  </si>
  <si>
    <t>USB de 32 GB</t>
  </si>
  <si>
    <t>USB de 64 GB</t>
  </si>
  <si>
    <t>DVD</t>
  </si>
  <si>
    <t>Torre</t>
  </si>
  <si>
    <t>2141 MATERIALES Y UTILES PARA EL PROCESAMIENTO EN BIENES INFORMATICOS</t>
  </si>
  <si>
    <t>2121 MATERIALES Y UTILES DE IMPRESIÓN Y  REPRODUCCION</t>
  </si>
  <si>
    <t>Lapiz de Madera caja c/100</t>
  </si>
  <si>
    <t>Boligrafo color azul punto fino caja c/12</t>
  </si>
  <si>
    <t>Boligrafo color negro punto fino caja c/12</t>
  </si>
  <si>
    <t>Boligrafo color rojo punto fino caja c/12</t>
  </si>
  <si>
    <t>Boligrafo color azul punto mediano caja c/12</t>
  </si>
  <si>
    <t>Boligrafo color negro punto mediano caja c/12</t>
  </si>
  <si>
    <t>Boligrafo color rojo punto mediano caja c/12</t>
  </si>
  <si>
    <t>Tubo</t>
  </si>
  <si>
    <t>Pza.</t>
  </si>
  <si>
    <t>Folder t/carta color crema</t>
  </si>
  <si>
    <t>Folder t/oficio color crema</t>
  </si>
  <si>
    <t>Paq. c/100</t>
  </si>
  <si>
    <t>Pac. c/100</t>
  </si>
  <si>
    <t>Bolsa</t>
  </si>
  <si>
    <t>Paq.</t>
  </si>
  <si>
    <t>Rollo.</t>
  </si>
  <si>
    <t>Caja.</t>
  </si>
  <si>
    <t>Cartucho Hp officejet 951 XL magenta</t>
  </si>
  <si>
    <t>Cartucho Hp officejet 951 XL amarillo</t>
  </si>
  <si>
    <t>Cartucho Hp officejet 951 XL azul</t>
  </si>
  <si>
    <t>Tinta negra Hp 122 XL</t>
  </si>
  <si>
    <t>Tint tricolor Hp 122 XL</t>
  </si>
  <si>
    <t>Cartucho de tinta para impresora Hp8600 magenta</t>
  </si>
  <si>
    <t>Cartucho de tinta para impresora Hp8600 cyan</t>
  </si>
  <si>
    <t>Cartucho de tinta para impresora Hp8600 amarillo</t>
  </si>
  <si>
    <t>Cartucho de tinta para impresora Hp8600 negro</t>
  </si>
  <si>
    <t>Cartucho de tinta Hp 8720 amarillo</t>
  </si>
  <si>
    <t>Cartucho de tinta Hp 8720 cyan</t>
  </si>
  <si>
    <t>Cartucho de tinta Hp 8720 magenta</t>
  </si>
  <si>
    <t xml:space="preserve">Cartucho de tinta Hp 8720 negra </t>
  </si>
  <si>
    <t>Cartucho Hp officejet 950 XL negro</t>
  </si>
  <si>
    <t>Cartucho de tinta p/impresora Hp officejet Pro 8620 magenta</t>
  </si>
  <si>
    <t>Cartucho de tinta p/impresora Hp officejet Pro 8620 amarillo</t>
  </si>
  <si>
    <t>Cartucho de tinta p/impresora Hp officejet Pro 8620 cyan</t>
  </si>
  <si>
    <t>Cartucho de tinta p/impresora Hp officejet Pro 8620 negro</t>
  </si>
  <si>
    <t>Cartucho d tinta p/impresora Hp officejet Pro 954 XL amarillo</t>
  </si>
  <si>
    <t>Cartucho de tinta p/impresora Hp officejet Pro 954 XL cyan</t>
  </si>
  <si>
    <t>Cartucho d tinta p/impresora Hp officejet Pro 954 XL magenta</t>
  </si>
  <si>
    <t>Cartucho de tinta p/impresora Hp officejet Pro 954 XL negro</t>
  </si>
  <si>
    <t>Pza</t>
  </si>
  <si>
    <t xml:space="preserve">2161 MATERIAL DE LIMPIEZA </t>
  </si>
  <si>
    <t xml:space="preserve">Pinol </t>
  </si>
  <si>
    <t xml:space="preserve">Fabuloso </t>
  </si>
  <si>
    <t xml:space="preserve">Cloro </t>
  </si>
  <si>
    <t>Sanitas</t>
  </si>
  <si>
    <t>Trapeador</t>
  </si>
  <si>
    <t>Escoba</t>
  </si>
  <si>
    <t>Jabón de tocador</t>
  </si>
  <si>
    <t>Jabón líquido/1 Lt</t>
  </si>
  <si>
    <t>Pastilla desodorante para baño</t>
  </si>
  <si>
    <t>Cubeta de plástico</t>
  </si>
  <si>
    <t>Cepillo para lavar inodoros</t>
  </si>
  <si>
    <t>Bomba destapa caños</t>
  </si>
  <si>
    <t>Desodorante ambiental en aerosol</t>
  </si>
  <si>
    <t>Insecticida en aerosol</t>
  </si>
  <si>
    <t>Franela</t>
  </si>
  <si>
    <t>Guantes de latex para limpieza</t>
  </si>
  <si>
    <t>Bolsa negra mediana  para basura</t>
  </si>
  <si>
    <t>Bolsa negra jumbo para basura</t>
  </si>
  <si>
    <t>Limpia vidrios</t>
  </si>
  <si>
    <t>Pastilla de cloro para depósito de inodoros</t>
  </si>
  <si>
    <t>Fibra verde grande para tallar</t>
  </si>
  <si>
    <t>Recogedor de plástico</t>
  </si>
  <si>
    <t xml:space="preserve">Toalla de papel para manos </t>
  </si>
  <si>
    <t>Galón</t>
  </si>
  <si>
    <t>Papel higienico</t>
  </si>
  <si>
    <t>Rollo</t>
  </si>
  <si>
    <t>Jabón en polvo/1 kg</t>
  </si>
  <si>
    <t>Metros</t>
  </si>
  <si>
    <t>Cesto para basura</t>
  </si>
  <si>
    <t>Botella</t>
  </si>
  <si>
    <t>Par</t>
  </si>
  <si>
    <t>Kg</t>
  </si>
  <si>
    <t>2213 PRODUCTOS ALIMENTICIOS</t>
  </si>
  <si>
    <t>Vaso desechable ecologico termico No. 20 c/100 piezas</t>
  </si>
  <si>
    <t>Plato desechable de carton ecologico c/75 piezas</t>
  </si>
  <si>
    <t>Servilleta c/420 hojas</t>
  </si>
  <si>
    <t>Cuchara desechable c/300 piezas</t>
  </si>
  <si>
    <t>Café Tostado de 1.2 Kg.</t>
  </si>
  <si>
    <t>Frasco</t>
  </si>
  <si>
    <t>Coffee Mate c/200 sobres</t>
  </si>
  <si>
    <t>Galleta surtida de 436 gr.</t>
  </si>
  <si>
    <t>Autorizado</t>
  </si>
  <si>
    <t>2461 MATERIAL ELECTRICO Y ELECTRONICO</t>
  </si>
  <si>
    <t>Lampara Slim de 60 W.</t>
  </si>
  <si>
    <t>Lampara Slim de 32 W.</t>
  </si>
  <si>
    <t>Balastra de 2X32 W.</t>
  </si>
  <si>
    <t>Balastra de 2X60 W.</t>
  </si>
  <si>
    <t>Cinta p/aislar plástica</t>
  </si>
  <si>
    <t>2612 COMBUSTIBLE</t>
  </si>
  <si>
    <t>Dispersion de saldo en Combustible a traves de tarjetas electrónicas</t>
  </si>
  <si>
    <t>Serv.</t>
  </si>
  <si>
    <t>Blusas/Camisas</t>
  </si>
  <si>
    <t>Chamarras</t>
  </si>
  <si>
    <t xml:space="preserve">Playera tipo Polo </t>
  </si>
  <si>
    <t>2721 PRENDAS DE PROTECCION PERSONAL</t>
  </si>
  <si>
    <t>Calzado de seguridad diferentes medidas</t>
  </si>
  <si>
    <t>Overol Industrial c/cinta reflejante</t>
  </si>
  <si>
    <t>Mascarilla de proteccion respiratora a media cara</t>
  </si>
  <si>
    <t>Proteccion respiratoria con filtro para polvos y particulas</t>
  </si>
  <si>
    <t>Faja 3 cintos reforzado</t>
  </si>
  <si>
    <t>2941 REFACCIONES Y ACCESORIOS PARA EQUIPO DE COMPUTO</t>
  </si>
  <si>
    <t>2961 REFACCIONES Y ACCESORIOS MENORES DE EQUIPO DE TRANSPORTE</t>
  </si>
  <si>
    <t>3181 SERVICIO POSTAL</t>
  </si>
  <si>
    <t xml:space="preserve">Serv. </t>
  </si>
  <si>
    <t>3364 IMPRESIÓN Y ELABORACION DE MATERIAL INFORMATIVO DERIVADO DE LA OPERACIÓN Y ADMINISTRACION DE LAS DEPENDENCIAS Y ENTIDADES</t>
  </si>
  <si>
    <t>Impresión en pendon</t>
  </si>
  <si>
    <t>Impresión en lona</t>
  </si>
  <si>
    <t>Impresión en playera de diferentes colores</t>
  </si>
  <si>
    <t>Impresión en boligrafo</t>
  </si>
  <si>
    <t>Impresión en USB</t>
  </si>
  <si>
    <t>3381 SERVICIOS DE VIGILANCIA</t>
  </si>
  <si>
    <t>Vigilacia de 2 guardias en Dirección General turno de 24 hrs. de Lunes a Domingo</t>
  </si>
  <si>
    <t>3451 SEGUROS PATRIMONIALES</t>
  </si>
  <si>
    <t>Poliza de seguro para flotilla del parque vehicular que comprende 93 vehículos</t>
  </si>
  <si>
    <t>3511 MANTENIMIENTO Y CONSERVACION DE INMUEBLES PARA LA PRESTACION DE SERVICIOS PUBLICOS</t>
  </si>
  <si>
    <t>Cambio de Alumbrado en las diferentes areas del Instituto</t>
  </si>
  <si>
    <t>Cambio de centro de cargas en las diferentes areas del Instituto</t>
  </si>
  <si>
    <t>Mantenimiento de pisos</t>
  </si>
  <si>
    <t>Cambio de lampara tipo Led</t>
  </si>
  <si>
    <t>3551 MANTENIMIENTO Y CONSERVACION DE VEHICULOS TERRESTRES</t>
  </si>
  <si>
    <t>Servicio menor de Nissan Doble Cabina</t>
  </si>
  <si>
    <t>Servicio menor de Ford F250</t>
  </si>
  <si>
    <t>Servicio menor de VW Pointer</t>
  </si>
  <si>
    <t>Servicio menor de  Ford Ranger</t>
  </si>
  <si>
    <t>Servicio menor de  Ford Edge</t>
  </si>
  <si>
    <t>Servicio menor de Tornado y HHR</t>
  </si>
  <si>
    <t>Servicio menor de Chrysler 8 cilindros</t>
  </si>
  <si>
    <t>Servicio mayor de Nissan Doble Cabina</t>
  </si>
  <si>
    <t>Servicio mayor de Ford F250</t>
  </si>
  <si>
    <t>Servicio mayor de VW Pointer</t>
  </si>
  <si>
    <t>Servicio mayor de  Ford Ranger</t>
  </si>
  <si>
    <t>Servicio mayor de  Ford Edge</t>
  </si>
  <si>
    <t>Servicio mayor de Tornado y HHR</t>
  </si>
  <si>
    <t>Servicio de frenos de Nissan Doble Cabina</t>
  </si>
  <si>
    <t>Servicio de frenos de Ford F250</t>
  </si>
  <si>
    <t>Servicio de frenos de VW Pointer</t>
  </si>
  <si>
    <t>Servicio de frenos de  Ford Ranger</t>
  </si>
  <si>
    <t>Servicio de frenos de  Ford Edge</t>
  </si>
  <si>
    <t>Servicio de frenos de Tornado y HHR</t>
  </si>
  <si>
    <t>Servicio de frenos de Chrysler 8 cilindros</t>
  </si>
  <si>
    <t>Servicio de suspension de Nissan Doble Cabina</t>
  </si>
  <si>
    <t>Servicio de suspension de Ford F250</t>
  </si>
  <si>
    <t>Servicio de suspension de VW Pointer</t>
  </si>
  <si>
    <t>Servicio de suspension de  Ford Ranger</t>
  </si>
  <si>
    <t>Servicio de suspension de  Ford Edge</t>
  </si>
  <si>
    <t>Servicio de suspension de Tornado y HHR</t>
  </si>
  <si>
    <t>Servicio de suspension de Chrysler 8 cilindros</t>
  </si>
  <si>
    <t>3831 CONGRESOS Y CONVENCIONES</t>
  </si>
  <si>
    <t>Reunión de evaluación anual</t>
  </si>
  <si>
    <t>Aire comprimido</t>
  </si>
  <si>
    <t>Espuma limpiadora</t>
  </si>
  <si>
    <t>Kit de teclado y mouse</t>
  </si>
  <si>
    <t>Cable USB pa impresora de 3 m</t>
  </si>
  <si>
    <t>Conectores RJ45</t>
  </si>
  <si>
    <t>2711 VESTUARIO Y UNIFORMES</t>
  </si>
  <si>
    <t>Azucar refinada c/1000 piezas de 5 gr. c/u</t>
  </si>
  <si>
    <t>Liquido limpiador</t>
  </si>
  <si>
    <t>Sellado a base de silicon y limpieza en cristales de edificio central</t>
  </si>
  <si>
    <t>PROGRAMA ANUAL DE ADQUISICIONES Y SERVICIOS 2022</t>
  </si>
  <si>
    <t>USB de 16 GB</t>
  </si>
  <si>
    <t>DISCO DURO EXTERNO ADATA DE 1 TB</t>
  </si>
  <si>
    <t>Toner Samsung 205S (GENERICO)</t>
  </si>
  <si>
    <t>Toner Brother TN450</t>
  </si>
  <si>
    <t>chaleco</t>
  </si>
  <si>
    <t>Recarga de extintores PQS 9 Kg</t>
  </si>
  <si>
    <t>Recarga de extintores PQS 4.5 Kg</t>
  </si>
  <si>
    <t>Recarga de extintores gas halon  Kg</t>
  </si>
  <si>
    <t>SUSTANCIAS QUIMICAS</t>
  </si>
  <si>
    <t>Guante alto impacto diferentes medidas</t>
  </si>
  <si>
    <t>LLANTA 175/70/R13 PARA NISSAN TSURU</t>
  </si>
  <si>
    <t>LLANTA  235/75/R15 PARA FORD RANGER</t>
  </si>
  <si>
    <t>LLANTA  255/70/R16 PARA FOR RANGER 2013</t>
  </si>
  <si>
    <t>LLANTA  27X8.50/R14 PARA NISSAN ESTACAS</t>
  </si>
  <si>
    <t>LLANTA 185/60/R14 PARA VW POINTER</t>
  </si>
  <si>
    <t>LLANTA  245/60/R18 PARA FORD EDGE</t>
  </si>
  <si>
    <t>LLANTA 225/65/R17 PARA RAV4</t>
  </si>
  <si>
    <t>LLANTA  245/75/R16 PARA CHEVV EXPRESS</t>
  </si>
  <si>
    <t>LLANTA  245/75/R16 PARA FORD ECONOLINE</t>
  </si>
  <si>
    <t>LLANTA  195/55/R15 PARA CHEVROLET AVEO</t>
  </si>
  <si>
    <t>LLANTA  175/70/R14 PARA CHEVROLET TORNADO</t>
  </si>
  <si>
    <t>LLANTA  215/60/R17 PARA PATRIOT</t>
  </si>
  <si>
    <t>LLANTA  245/75/R17 PARA FORD CAJA SECA</t>
  </si>
  <si>
    <t>LLANTA  225/70/R19.5  PARA FORD CAJA SECA</t>
  </si>
  <si>
    <t>LLANTA  7.50 16 LT PARA CHYSLER 3.5 TON</t>
  </si>
  <si>
    <t>BATERIA PARA NISSAN TSURU 2013</t>
  </si>
  <si>
    <t>BATERIA PARA FORD RANGER 2009 -2012</t>
  </si>
  <si>
    <t>BATERIA PARA FORD RANGER 2013</t>
  </si>
  <si>
    <t>BATERIA PARA NISSAN ESTACAS 2005</t>
  </si>
  <si>
    <t>BATERIA PARA VW POINTER 2009</t>
  </si>
  <si>
    <t>BATERIA PARA FORD EDGE 2013</t>
  </si>
  <si>
    <t>BATERIA PARA TOYOTA  RAV 4 2009</t>
  </si>
  <si>
    <t>BATERIA PARA CHEVV EXPRESS 2008</t>
  </si>
  <si>
    <t>BATERIA PARA FORD ECONOLINE 2012</t>
  </si>
  <si>
    <t>BATERIA PARA CHEVROLET AVEO 2013</t>
  </si>
  <si>
    <t>BATERIA PARA CHEVROLET TORNADO 2008</t>
  </si>
  <si>
    <t>BATERIA PARA JEEP PATRIO</t>
  </si>
  <si>
    <t>BATERIA PARA FORD CAJA SECA 2012</t>
  </si>
  <si>
    <t>BATERIA PARA FORD CAJA SECA 2009</t>
  </si>
  <si>
    <t>BATERIA PARA CHRYSLER 3.5 TON 2002</t>
  </si>
  <si>
    <t>Reunión de directores</t>
  </si>
  <si>
    <t>Servicio menor  chevrolet 6 cilindros pick up</t>
  </si>
  <si>
    <t>Servicio mayor Toyota</t>
  </si>
  <si>
    <t>Servicio menor  Toyota</t>
  </si>
  <si>
    <t>Servicio mayor Chrysler 8 cilindros</t>
  </si>
  <si>
    <t>Servicio de frenos Toyota</t>
  </si>
  <si>
    <t xml:space="preserve">Servicio de suspension de Toyota </t>
  </si>
  <si>
    <t>Servicio de suspension de Chevrolet 6 cilnidros</t>
  </si>
  <si>
    <t>Servicio de frenos de Chevrolet 6 cilnidros</t>
  </si>
  <si>
    <t>Servicio mayor de Chevrolet 6 cilnidros</t>
  </si>
  <si>
    <t>Sanitización de  inmuebles</t>
  </si>
  <si>
    <t>servicio</t>
  </si>
  <si>
    <t>Gel antibacterial blumer 525 ml c/atomizador</t>
  </si>
  <si>
    <t>Sanitizante 1 Ltro c/amotizador</t>
  </si>
  <si>
    <t>Cubrebocas tricapa plisado c/50</t>
  </si>
  <si>
    <t>Lampara LED 15 o 18 Watts 1.20 (2 puntas)</t>
  </si>
  <si>
    <t>Lampara LED 30 o 36  Watts 1.20 (1 punta)</t>
  </si>
  <si>
    <t>Lampara LED 240 (plastico)</t>
  </si>
  <si>
    <t>Lampara LED 240 de 60 w con balastro (1 punta)</t>
  </si>
  <si>
    <t>Rollo de Cable no. 8</t>
  </si>
  <si>
    <t>Rollo de Cable no. 10</t>
  </si>
  <si>
    <t>Rollo de Cable no. 12</t>
  </si>
  <si>
    <t>Rollo de Cable no. 14</t>
  </si>
  <si>
    <t>Foco Led 55 w espiral</t>
  </si>
  <si>
    <t>Foco 105 w espiral</t>
  </si>
  <si>
    <t>Extención electrica uso rudo 10 mts</t>
  </si>
  <si>
    <t>Extención electrica uso rudo 15 mts</t>
  </si>
  <si>
    <t>multicontactos /supresor de picos</t>
  </si>
  <si>
    <t>Cable USB pa impresora de 5 m</t>
  </si>
  <si>
    <t>Paquete de router TP-LINK.deco M5</t>
  </si>
  <si>
    <t>Paquete de router TP-LINK.dete de baterias para UPS APC BACK-UPS RS 1500</t>
  </si>
  <si>
    <t>Memoria RAM DDR4 4GB</t>
  </si>
  <si>
    <t>Cable HDMI 3 Mts</t>
  </si>
  <si>
    <t>Cable HDMI 1 mts</t>
  </si>
  <si>
    <t>Soporte para proyector techo universal</t>
  </si>
  <si>
    <t>Kit de herramientas 7 piezas</t>
  </si>
  <si>
    <t>Tarjeta de red inalambrica PCI-EXPRESS</t>
  </si>
  <si>
    <t>Regulador de voltaje 1400-VA entrada y salida de 120 V</t>
  </si>
  <si>
    <t>Kit de actualizacion, Tarjeta madre, procesador Corei3, memoria RAM 8 GB, SSD 256 GB</t>
  </si>
  <si>
    <t>Rotulos</t>
  </si>
  <si>
    <t>Botella de agua purificada de 500 ml c/24 piezas</t>
  </si>
  <si>
    <t>Te de diferentes sabores c/25 sobres</t>
  </si>
  <si>
    <t>Nescafe Clasico de 225 g.</t>
  </si>
  <si>
    <t>Stevia c/500 sobres</t>
  </si>
  <si>
    <t>CDS</t>
  </si>
  <si>
    <t>3581 SERVICIO DE LAVANDERIA, LIMPIEZA, HIGIENE Y FUMIGACIÓN</t>
  </si>
  <si>
    <t>Contratacion de limpieza</t>
  </si>
  <si>
    <t>folde de colores</t>
  </si>
  <si>
    <t>Banderitas plastificada</t>
  </si>
  <si>
    <t>caja</t>
  </si>
  <si>
    <t>Cubrebocas kn95 c/50</t>
  </si>
  <si>
    <t>liyson aerosol desinfectante</t>
  </si>
  <si>
    <t>Identificador de llaves c/50</t>
  </si>
  <si>
    <t>Porta gafete acrilico</t>
  </si>
  <si>
    <t>Filtro p/cafetera</t>
  </si>
  <si>
    <t>Mantenimiento del domo</t>
  </si>
  <si>
    <t>Mantenimiento areas verdes</t>
  </si>
  <si>
    <t>Tapete sanitizante</t>
  </si>
  <si>
    <t>3361 SERVICIO DE APOYO ADMINISTRATIVO, TRADUCCION, FOTOCOPIADO E IMPRESIÓN</t>
  </si>
  <si>
    <t>Personificacion de lugares de estacionamiento</t>
  </si>
  <si>
    <t>Guia de prepago en paqueteria y mensajeria 1KG</t>
  </si>
  <si>
    <t>Guia de prepago en paqueteria y mensajeria 3KG</t>
  </si>
  <si>
    <t>Servicio menor de Nissan Tsuru, Aveo y Jetta</t>
  </si>
  <si>
    <t>Servicio menor  chevrolet 8 cilindros redilas 3 toneladas</t>
  </si>
  <si>
    <t>Servicio menor Ford 8 cilindros caja seca 4 toneladas</t>
  </si>
  <si>
    <t>Servicio mayor de Nissan Tsuru, Aveo y Jetta</t>
  </si>
  <si>
    <t>Servicio mayor de Chevrolet 8 cilnidros redilas 3 toneladas</t>
  </si>
  <si>
    <t>Servicio de frenos de Nissan Tsuru, Aveo y Jetta</t>
  </si>
  <si>
    <t>Servicio de frenos de Chevrolet 8 cilnidros redilas 3 toneladas</t>
  </si>
  <si>
    <t>Servicio mayor Ford 8 cilindros caja seca 4 toneladas</t>
  </si>
  <si>
    <t>Servicio de frenos Ford 8 cilindros caja seca 4 toneladas</t>
  </si>
  <si>
    <t>Servicio de suspension de Nissan Tsuru, aveo y jetta</t>
  </si>
  <si>
    <t>Servicio de suspension  de Chevrolet 8 cilnidros redilas 3 toneladas</t>
  </si>
  <si>
    <t>Servicio de suspension de Ford 8 cilindros caja seca 4 tonelados</t>
  </si>
  <si>
    <t xml:space="preserve">Cambio de chapas </t>
  </si>
  <si>
    <t xml:space="preserve">ARRENDAMINETO DE MOBILIARIO </t>
  </si>
  <si>
    <t>ARRENDAMINETO ACTIVOS INTANGIBLES</t>
  </si>
  <si>
    <t xml:space="preserve">MANTENIMIENTO Y CONSERVACION DE MOBILIARIO Y EQUIPO DE ADMINISTRACION </t>
  </si>
  <si>
    <t>MANTENIMIENTO Y CONSERVACION DE BIENES INFORMATIVOS</t>
  </si>
  <si>
    <t>serv</t>
  </si>
  <si>
    <t>Comison vales de despensa</t>
  </si>
  <si>
    <t>Comison vales de combustible</t>
  </si>
  <si>
    <t>Mantenimiento de UPS</t>
  </si>
  <si>
    <t>Mantenimiento teclado de alarmas</t>
  </si>
  <si>
    <t>Servicio de sistema de camaras</t>
  </si>
  <si>
    <t>Servicio de mantenimineto y conservacion de toda clase de mobiliario y equipo administrativo</t>
  </si>
  <si>
    <t>Serv</t>
  </si>
  <si>
    <t>Mantenimiento de grabadora</t>
  </si>
  <si>
    <t>Rentas de impresoras</t>
  </si>
  <si>
    <t>Repobook</t>
  </si>
  <si>
    <t>Chaleco</t>
  </si>
  <si>
    <t>Gorras</t>
  </si>
  <si>
    <t>Mochilas</t>
  </si>
  <si>
    <t>Carpetas</t>
  </si>
  <si>
    <t>Vigilacia de 2 guardias en Dirección General turno de 24 hrs. de Lunes a Domingo y un guardia de 12 grs. De Lunes a viernes</t>
  </si>
  <si>
    <t>Rotulado en las diferentes areas del IZEA</t>
  </si>
  <si>
    <t xml:space="preserve">Pinta de oficinas generales </t>
  </si>
  <si>
    <t>Pinta plazas comunitarias</t>
  </si>
  <si>
    <t>Mantenimineto imagen institucional foranea</t>
  </si>
  <si>
    <t xml:space="preserve">Mantenimineto telefonos </t>
  </si>
  <si>
    <t>Renta de tablones</t>
  </si>
  <si>
    <t>Renta de silla cromada</t>
  </si>
  <si>
    <t>Renta de manteleria</t>
  </si>
  <si>
    <t>Mantenimiento de cabezales</t>
  </si>
  <si>
    <t>Servicio cambio de bomba gasolina de Nissan Tsuru, Aveo y Jetta</t>
  </si>
  <si>
    <t>Servicio cambio de bomba gasolina de Nissan Doble Cabina</t>
  </si>
  <si>
    <t>Servicio cambio de bomba de gasolinaFord F250</t>
  </si>
  <si>
    <t>Servicio cambio de bomba de gasolina VW Pointer</t>
  </si>
  <si>
    <t>Servicio cambio de bomba de gasolina Ford Ranger</t>
  </si>
  <si>
    <t>Servicio cambio de bomba de gasolina  Ford Edge</t>
  </si>
  <si>
    <t>Servicio cambio de bombade gasolina Tornado y HHR</t>
  </si>
  <si>
    <t>Serviciocambio de bomba de gasolinaChevrolet 6 cilnidros</t>
  </si>
  <si>
    <t>Servicio cambio de bomba de gasolina Chevrolet 8 cilnidros redilas 3 toneladas</t>
  </si>
  <si>
    <t>Servicio cambio de bomba gasolinaToyota</t>
  </si>
  <si>
    <t>Servicio cambio de bomba de gasolinaChrysler 8 cilindros</t>
  </si>
  <si>
    <t>Servicio cambio de bomba gasolinaFord 8 cilindros caja seca 4 toneladas</t>
  </si>
  <si>
    <t>Pick up Doble Cabina</t>
  </si>
  <si>
    <t>Sedan Vento</t>
  </si>
  <si>
    <t>2112 ÚTILES Y EQUIPOS MENORES DE ESCRITORIO</t>
  </si>
  <si>
    <t>2113 OTROS ARTÍCULOS MENORES DE OFICINA</t>
  </si>
  <si>
    <t>2111 PAPELERÍA DE OFICINA</t>
  </si>
  <si>
    <t xml:space="preserve">2120 MATERIALES Y ÚTILES DE IMPRESIÓN Y REPRODUCCIÓN </t>
  </si>
  <si>
    <t>DEPARTAMENTO DE RECURSOS MATERIALES Y SERVICIOS</t>
  </si>
  <si>
    <t>SUBDIRECCIÓN DE ADMINISTRACIÓN Y FINANZAS</t>
  </si>
  <si>
    <t>PROGRAMA ANUAL DE ADQUISICIONES Y SERVICIOS 2024</t>
  </si>
  <si>
    <t>2141 MATERIALES Y UTILES PARA EL PROCESAMIENTO Y BIENES INFORMÁTICOS</t>
  </si>
  <si>
    <t>2160 MATERIAL DE LIMPIEZA</t>
  </si>
  <si>
    <t>2162 ARTÍCULOS DE HIGIENE PARA EL PERSONAS DE OFICINA</t>
  </si>
  <si>
    <t>2000 MATERIALES Y SUMINISTROS</t>
  </si>
  <si>
    <t xml:space="preserve">2140 MATERIALES, ÚTILES Y EQUIPOS MENORES DE TECNLOGÍAS DE LA INFORMACIÓN Y COMUNICACIONES </t>
  </si>
  <si>
    <t>2200 ALIMENTOS Y UTENSILIOS</t>
  </si>
  <si>
    <t>2213 PRODUCTOS ALIMENTICIOS PARA EL PERSONAL EL PERSONAL EN LAS DEPENDENCIAS Y ENTIDADES</t>
  </si>
  <si>
    <t>2400 MATERIALES Y ARTÍCULOS DE CONSTRUCCIÓN Y DE REPARACIÓN</t>
  </si>
  <si>
    <t>2461 MATERIAL ELÉCTRICO Y ELECTRÓNICO</t>
  </si>
  <si>
    <t>2500 PRODUCTOS QUÍMICOS, FARMACÉUTICOS Y DE LABORATORIO</t>
  </si>
  <si>
    <t>2600 COMBUSTIBLES, LUBRICANTES Y ADITIVOS</t>
  </si>
  <si>
    <t>2700 VESTUARIO, BLANCOS, PRENDAS DE PROTECCIÓN Y ARTÍCULOS DEPORTIVOS</t>
  </si>
  <si>
    <t>COMISIÓN POR VENTA</t>
  </si>
  <si>
    <t>2900 HERRAMIENTAS, REFACCIONES Y ACCESORIOS MENORES</t>
  </si>
  <si>
    <t>3000 SERVICIOS GENERALES</t>
  </si>
  <si>
    <t>3180 SERVICIOS POSTALES Y TELEGRÁFICOS</t>
  </si>
  <si>
    <t>3250 ARRENDAMIENTO DE EQUIPO DE TRANSPORTE</t>
  </si>
  <si>
    <t>3255 ARRENDAMIENTO DE VEHÍCULOS TERRESTRES Y AÉREOS PARA SERVIDORES PÚBLICOS</t>
  </si>
  <si>
    <t>3360 SERVICIOS DE APOYO, ADMINISTRATIVO, TRADUCCIÓN FOTOCOPIADO E IMPRESIÓN</t>
  </si>
  <si>
    <t>3361 SERVICIOS DE APOYO ADMINISTRATIVO, TRADUCCIÓN, FOTOCOPIADO E IMPRESIÓN</t>
  </si>
  <si>
    <t>2100 MATERIALES  DE ADMINISTRACIÓN, EMISIÓN DE DOCUMENTOS Y ARTÍCULOS OFICIALES</t>
  </si>
  <si>
    <t>MENOS 4,406.04</t>
  </si>
  <si>
    <t>MENOS 5,593.96</t>
  </si>
  <si>
    <t>MENOS 14,906.87</t>
  </si>
  <si>
    <t>MENOS 17,000.00</t>
  </si>
  <si>
    <t>MENOS 10,000.00</t>
  </si>
  <si>
    <t>MENOS 20,000.00</t>
  </si>
  <si>
    <t>MENOS 5,000.00</t>
  </si>
  <si>
    <t>1,330.000.00</t>
  </si>
  <si>
    <t>115.268.00</t>
  </si>
  <si>
    <t>Se solicitó llevar acabo  movimiento  de reclasificación presupuestal y adelanto de calendario, sobre la opinión técnica solicitada a Subdirección de Prospectiva y Seguimiento,debido al déficit presupuestario y el incremento de actividades del propio Instituto, una vez que se recibió de la Subdirección de Prospectiva y Seguimiento, misma que resultó ser positiva; una vez quedando autorizado, se determina realizar los movimientos. Movimientos que se ven reflejados en el actual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</si>
</sst>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_-;\-&quot;$&quot;* #,##0.0_-;_-&quot;$&quot;* &quot;-&quot;??_-;_-@_-"/>
    <numFmt numFmtId="166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u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3" fillId="10" borderId="1" xfId="0" applyFont="1" applyFill="1" applyBorder="1"/>
    <xf numFmtId="44" fontId="3" fillId="10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6" fillId="0" borderId="1" xfId="1" applyFont="1" applyBorder="1"/>
    <xf numFmtId="44" fontId="7" fillId="10" borderId="1" xfId="1" applyFont="1" applyFill="1" applyBorder="1"/>
    <xf numFmtId="0" fontId="4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0" fillId="0" borderId="2" xfId="0" applyBorder="1"/>
    <xf numFmtId="0" fontId="0" fillId="1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44" fontId="10" fillId="0" borderId="0" xfId="1" applyFont="1" applyFill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44" fontId="3" fillId="0" borderId="0" xfId="1" applyFont="1" applyFill="1" applyBorder="1"/>
    <xf numFmtId="0" fontId="4" fillId="0" borderId="0" xfId="0" applyFont="1" applyAlignment="1">
      <alignment horizontal="left"/>
    </xf>
    <xf numFmtId="44" fontId="0" fillId="13" borderId="1" xfId="1" applyFont="1" applyFill="1" applyBorder="1"/>
    <xf numFmtId="0" fontId="0" fillId="0" borderId="6" xfId="0" applyBorder="1"/>
    <xf numFmtId="44" fontId="0" fillId="0" borderId="7" xfId="1" applyFont="1" applyBorder="1"/>
    <xf numFmtId="44" fontId="3" fillId="0" borderId="1" xfId="1" applyFont="1" applyBorder="1"/>
    <xf numFmtId="0" fontId="1" fillId="10" borderId="1" xfId="0" applyFont="1" applyFill="1" applyBorder="1"/>
    <xf numFmtId="0" fontId="1" fillId="0" borderId="0" xfId="0" applyFont="1"/>
    <xf numFmtId="0" fontId="12" fillId="10" borderId="1" xfId="0" applyFont="1" applyFill="1" applyBorder="1"/>
    <xf numFmtId="0" fontId="12" fillId="10" borderId="1" xfId="0" applyFont="1" applyFill="1" applyBorder="1" applyAlignment="1">
      <alignment vertical="top" wrapText="1"/>
    </xf>
    <xf numFmtId="44" fontId="12" fillId="10" borderId="1" xfId="1" applyFont="1" applyFill="1" applyBorder="1"/>
    <xf numFmtId="0" fontId="12" fillId="0" borderId="0" xfId="0" applyFont="1"/>
    <xf numFmtId="0" fontId="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0" borderId="8" xfId="0" applyFont="1" applyFill="1" applyBorder="1"/>
    <xf numFmtId="0" fontId="12" fillId="10" borderId="9" xfId="0" applyFont="1" applyFill="1" applyBorder="1"/>
    <xf numFmtId="44" fontId="12" fillId="10" borderId="9" xfId="1" applyFont="1" applyFill="1" applyBorder="1"/>
    <xf numFmtId="0" fontId="12" fillId="10" borderId="11" xfId="0" applyFont="1" applyFill="1" applyBorder="1" applyAlignment="1">
      <alignment vertical="top" wrapText="1"/>
    </xf>
    <xf numFmtId="0" fontId="12" fillId="10" borderId="11" xfId="0" applyFont="1" applyFill="1" applyBorder="1" applyAlignment="1">
      <alignment horizontal="center"/>
    </xf>
    <xf numFmtId="44" fontId="12" fillId="10" borderId="11" xfId="1" applyFont="1" applyFill="1" applyBorder="1"/>
    <xf numFmtId="0" fontId="12" fillId="10" borderId="11" xfId="0" applyFont="1" applyFill="1" applyBorder="1"/>
    <xf numFmtId="44" fontId="12" fillId="10" borderId="12" xfId="1" applyFont="1" applyFill="1" applyBorder="1"/>
    <xf numFmtId="43" fontId="12" fillId="10" borderId="9" xfId="2" applyFont="1" applyFill="1" applyBorder="1"/>
    <xf numFmtId="43" fontId="12" fillId="10" borderId="11" xfId="2" applyFont="1" applyFill="1" applyBorder="1"/>
    <xf numFmtId="44" fontId="0" fillId="0" borderId="0" xfId="1" applyFont="1"/>
    <xf numFmtId="44" fontId="0" fillId="10" borderId="11" xfId="1" applyFont="1" applyFill="1" applyBorder="1"/>
    <xf numFmtId="43" fontId="0" fillId="10" borderId="11" xfId="2" applyFont="1" applyFill="1" applyBorder="1"/>
    <xf numFmtId="44" fontId="0" fillId="10" borderId="12" xfId="1" applyFont="1" applyFill="1" applyBorder="1"/>
    <xf numFmtId="0" fontId="13" fillId="0" borderId="0" xfId="0" applyFont="1"/>
    <xf numFmtId="0" fontId="13" fillId="14" borderId="0" xfId="0" applyFont="1" applyFill="1"/>
    <xf numFmtId="0" fontId="0" fillId="13" borderId="1" xfId="0" applyFill="1" applyBorder="1" applyAlignment="1">
      <alignment vertical="top" wrapText="1"/>
    </xf>
    <xf numFmtId="0" fontId="12" fillId="10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10" borderId="11" xfId="1" applyFont="1" applyFill="1" applyBorder="1" applyAlignment="1">
      <alignment horizontal="center"/>
    </xf>
    <xf numFmtId="43" fontId="12" fillId="10" borderId="11" xfId="2" applyFont="1" applyFill="1" applyBorder="1" applyAlignment="1">
      <alignment horizontal="center"/>
    </xf>
    <xf numFmtId="0" fontId="0" fillId="0" borderId="9" xfId="0" applyBorder="1"/>
    <xf numFmtId="0" fontId="0" fillId="0" borderId="6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2" fillId="10" borderId="11" xfId="0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164" fontId="12" fillId="10" borderId="11" xfId="2" applyNumberFormat="1" applyFont="1" applyFill="1" applyBorder="1" applyAlignment="1">
      <alignment horizontal="center"/>
    </xf>
    <xf numFmtId="164" fontId="0" fillId="10" borderId="11" xfId="2" applyNumberFormat="1" applyFont="1" applyFill="1" applyBorder="1"/>
    <xf numFmtId="164" fontId="12" fillId="10" borderId="11" xfId="2" applyNumberFormat="1" applyFont="1" applyFill="1" applyBorder="1"/>
    <xf numFmtId="164" fontId="12" fillId="10" borderId="9" xfId="2" applyNumberFormat="1" applyFont="1" applyFill="1" applyBorder="1"/>
    <xf numFmtId="44" fontId="12" fillId="10" borderId="12" xfId="1" applyFont="1" applyFill="1" applyBorder="1" applyAlignment="1">
      <alignment horizontal="center"/>
    </xf>
    <xf numFmtId="0" fontId="14" fillId="7" borderId="0" xfId="0" applyFont="1" applyFill="1"/>
    <xf numFmtId="0" fontId="14" fillId="0" borderId="0" xfId="0" applyFont="1"/>
    <xf numFmtId="0" fontId="1" fillId="10" borderId="8" xfId="0" applyFont="1" applyFill="1" applyBorder="1"/>
    <xf numFmtId="0" fontId="12" fillId="0" borderId="9" xfId="0" applyFont="1" applyBorder="1"/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10" borderId="6" xfId="0" applyFont="1" applyFill="1" applyBorder="1"/>
    <xf numFmtId="0" fontId="0" fillId="0" borderId="14" xfId="0" applyBorder="1"/>
    <xf numFmtId="0" fontId="0" fillId="0" borderId="9" xfId="0" applyBorder="1" applyAlignment="1">
      <alignment vertical="top" wrapText="1"/>
    </xf>
    <xf numFmtId="0" fontId="0" fillId="0" borderId="10" xfId="0" applyBorder="1"/>
    <xf numFmtId="0" fontId="12" fillId="10" borderId="1" xfId="0" applyFont="1" applyFill="1" applyBorder="1" applyAlignment="1">
      <alignment horizontal="center" vertical="center"/>
    </xf>
    <xf numFmtId="44" fontId="1" fillId="0" borderId="1" xfId="1" applyFont="1" applyBorder="1"/>
    <xf numFmtId="0" fontId="12" fillId="0" borderId="0" xfId="0" applyFont="1" applyAlignment="1">
      <alignment vertical="top" wrapText="1"/>
    </xf>
    <xf numFmtId="44" fontId="12" fillId="0" borderId="0" xfId="1" applyFont="1" applyFill="1" applyBorder="1"/>
    <xf numFmtId="0" fontId="14" fillId="15" borderId="0" xfId="0" applyFont="1" applyFill="1"/>
    <xf numFmtId="0" fontId="15" fillId="16" borderId="0" xfId="0" applyFont="1" applyFill="1"/>
    <xf numFmtId="0" fontId="3" fillId="0" borderId="6" xfId="0" applyFont="1" applyBorder="1"/>
    <xf numFmtId="0" fontId="0" fillId="13" borderId="1" xfId="0" applyFill="1" applyBorder="1" applyAlignment="1">
      <alignment horizontal="center"/>
    </xf>
    <xf numFmtId="164" fontId="12" fillId="10" borderId="1" xfId="2" applyNumberFormat="1" applyFont="1" applyFill="1" applyBorder="1"/>
    <xf numFmtId="165" fontId="12" fillId="10" borderId="1" xfId="1" applyNumberFormat="1" applyFont="1" applyFill="1" applyBorder="1"/>
    <xf numFmtId="166" fontId="12" fillId="10" borderId="1" xfId="1" applyNumberFormat="1" applyFont="1" applyFill="1" applyBorder="1"/>
    <xf numFmtId="44" fontId="0" fillId="17" borderId="1" xfId="1" applyFont="1" applyFill="1" applyBorder="1"/>
    <xf numFmtId="44" fontId="16" fillId="0" borderId="1" xfId="1" applyFont="1" applyFill="1" applyBorder="1"/>
    <xf numFmtId="44" fontId="12" fillId="17" borderId="12" xfId="1" applyFont="1" applyFill="1" applyBorder="1"/>
    <xf numFmtId="44" fontId="12" fillId="17" borderId="10" xfId="1" applyFont="1" applyFill="1" applyBorder="1"/>
    <xf numFmtId="44" fontId="0" fillId="0" borderId="1" xfId="1" applyFont="1" applyFill="1" applyBorder="1"/>
    <xf numFmtId="44" fontId="12" fillId="17" borderId="1" xfId="1" applyFont="1" applyFill="1" applyBorder="1"/>
    <xf numFmtId="44" fontId="1" fillId="17" borderId="1" xfId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17" borderId="1" xfId="0" applyNumberFormat="1" applyFont="1" applyFill="1" applyBorder="1" applyAlignment="1">
      <alignment horizontal="center" vertical="center"/>
    </xf>
    <xf numFmtId="44" fontId="3" fillId="17" borderId="1" xfId="0" applyNumberFormat="1" applyFont="1" applyFill="1" applyBorder="1" applyAlignment="1">
      <alignment horizontal="center" vertical="center"/>
    </xf>
    <xf numFmtId="44" fontId="12" fillId="17" borderId="7" xfId="1" applyFont="1" applyFill="1" applyBorder="1"/>
    <xf numFmtId="0" fontId="3" fillId="1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66676</xdr:rowOff>
    </xdr:from>
    <xdr:to>
      <xdr:col>1</xdr:col>
      <xdr:colOff>1765789</xdr:colOff>
      <xdr:row>3</xdr:row>
      <xdr:rowOff>124557</xdr:rowOff>
    </xdr:to>
    <xdr:pic>
      <xdr:nvPicPr>
        <xdr:cNvPr id="2" name="6 Imagen" descr="IZ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" y="0"/>
          <a:ext cx="1680064" cy="7436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A034-6CEA-144D-87D1-F63AA0BBB86C}">
  <dimension ref="A2:AC510"/>
  <sheetViews>
    <sheetView tabSelected="1" topLeftCell="A474" zoomScale="81" zoomScaleNormal="100" workbookViewId="0">
      <selection activeCell="A495" sqref="A495:T510"/>
    </sheetView>
  </sheetViews>
  <sheetFormatPr baseColWidth="10" defaultRowHeight="15" x14ac:dyDescent="0.25"/>
  <cols>
    <col min="1" max="1" width="11.7109375" bestFit="1" customWidth="1"/>
    <col min="2" max="2" width="36.140625" customWidth="1"/>
    <col min="4" max="4" width="16.7109375" bestFit="1" customWidth="1"/>
    <col min="6" max="6" width="15.140625" customWidth="1"/>
    <col min="7" max="7" width="11.28515625" bestFit="1" customWidth="1"/>
    <col min="8" max="8" width="13.28515625" customWidth="1"/>
    <col min="9" max="9" width="11.28515625" bestFit="1" customWidth="1"/>
    <col min="10" max="10" width="17.7109375" customWidth="1"/>
    <col min="11" max="11" width="11.28515625" bestFit="1" customWidth="1"/>
    <col min="12" max="12" width="16" customWidth="1"/>
    <col min="13" max="13" width="11.28515625" bestFit="1" customWidth="1"/>
    <col min="14" max="14" width="19" customWidth="1"/>
    <col min="15" max="15" width="11.28515625" bestFit="1" customWidth="1"/>
    <col min="16" max="16" width="19.42578125" customWidth="1"/>
    <col min="17" max="17" width="11.28515625" bestFit="1" customWidth="1"/>
    <col min="18" max="18" width="19.140625" customWidth="1"/>
    <col min="19" max="19" width="11.28515625" bestFit="1" customWidth="1"/>
    <col min="20" max="20" width="20" customWidth="1"/>
    <col min="21" max="21" width="18.85546875" customWidth="1"/>
    <col min="22" max="22" width="17.85546875" customWidth="1"/>
    <col min="23" max="23" width="15.7109375" customWidth="1"/>
    <col min="24" max="24" width="17.5703125" customWidth="1"/>
    <col min="25" max="25" width="11.140625" bestFit="1" customWidth="1"/>
    <col min="26" max="26" width="15.85546875" customWidth="1"/>
    <col min="27" max="27" width="11.28515625" bestFit="1" customWidth="1"/>
    <col min="28" max="28" width="20.7109375" customWidth="1"/>
    <col min="29" max="29" width="17.85546875" customWidth="1"/>
  </cols>
  <sheetData>
    <row r="2" spans="1:29" ht="19.5" x14ac:dyDescent="0.25">
      <c r="A2" s="131" t="s">
        <v>22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ht="19.5" x14ac:dyDescent="0.25">
      <c r="A3" s="132" t="s">
        <v>435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</row>
    <row r="4" spans="1:29" ht="19.5" x14ac:dyDescent="0.25">
      <c r="A4" s="132" t="s">
        <v>434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5" spans="1:29" ht="19.5" x14ac:dyDescent="0.25">
      <c r="A5" s="132" t="s">
        <v>436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</row>
    <row r="7" spans="1:29" s="99" customFormat="1" ht="21" x14ac:dyDescent="0.35">
      <c r="A7" s="98" t="s">
        <v>440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</row>
    <row r="8" spans="1:29" s="78" customFormat="1" ht="21" x14ac:dyDescent="0.35">
      <c r="A8" s="79" t="s">
        <v>457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</row>
    <row r="9" spans="1:29" s="78" customFormat="1" ht="21" x14ac:dyDescent="0.35"/>
    <row r="10" spans="1:29" ht="19.5" thickBot="1" x14ac:dyDescent="0.35">
      <c r="A10" s="16" t="s">
        <v>432</v>
      </c>
      <c r="B10" s="21"/>
    </row>
    <row r="11" spans="1:29" s="51" customFormat="1" ht="45" customHeight="1" x14ac:dyDescent="0.25">
      <c r="A11" s="52" t="s">
        <v>0</v>
      </c>
      <c r="B11" s="53" t="s">
        <v>1</v>
      </c>
      <c r="C11" s="53" t="s">
        <v>2</v>
      </c>
      <c r="D11" s="53" t="s">
        <v>26</v>
      </c>
      <c r="E11" s="54" t="s">
        <v>3</v>
      </c>
      <c r="F11" s="54" t="s">
        <v>19</v>
      </c>
      <c r="G11" s="55" t="s">
        <v>4</v>
      </c>
      <c r="H11" s="55" t="s">
        <v>19</v>
      </c>
      <c r="I11" s="56" t="s">
        <v>5</v>
      </c>
      <c r="J11" s="56" t="s">
        <v>19</v>
      </c>
      <c r="K11" s="57" t="s">
        <v>6</v>
      </c>
      <c r="L11" s="57" t="s">
        <v>19</v>
      </c>
      <c r="M11" s="58" t="s">
        <v>7</v>
      </c>
      <c r="N11" s="58" t="s">
        <v>19</v>
      </c>
      <c r="O11" s="59" t="s">
        <v>8</v>
      </c>
      <c r="P11" s="59" t="s">
        <v>19</v>
      </c>
      <c r="Q11" s="57" t="s">
        <v>9</v>
      </c>
      <c r="R11" s="57" t="s">
        <v>19</v>
      </c>
      <c r="S11" s="60" t="s">
        <v>10</v>
      </c>
      <c r="T11" s="60" t="s">
        <v>19</v>
      </c>
      <c r="U11" s="61" t="s">
        <v>11</v>
      </c>
      <c r="V11" s="61" t="s">
        <v>19</v>
      </c>
      <c r="W11" s="57" t="s">
        <v>12</v>
      </c>
      <c r="X11" s="57" t="s">
        <v>19</v>
      </c>
      <c r="Y11" s="62" t="s">
        <v>13</v>
      </c>
      <c r="Z11" s="62" t="s">
        <v>19</v>
      </c>
      <c r="AA11" s="57" t="s">
        <v>14</v>
      </c>
      <c r="AB11" s="57" t="s">
        <v>19</v>
      </c>
      <c r="AC11" s="63" t="s">
        <v>15</v>
      </c>
    </row>
    <row r="12" spans="1:29" ht="30" x14ac:dyDescent="0.25">
      <c r="A12" s="42">
        <v>2111</v>
      </c>
      <c r="B12" s="23" t="s">
        <v>27</v>
      </c>
      <c r="C12" s="17" t="s">
        <v>17</v>
      </c>
      <c r="D12" s="4">
        <v>927</v>
      </c>
      <c r="E12" s="1"/>
      <c r="F12" s="4">
        <v>0</v>
      </c>
      <c r="G12" s="1"/>
      <c r="H12" s="4">
        <v>0</v>
      </c>
      <c r="I12" s="1">
        <v>10</v>
      </c>
      <c r="J12" s="119">
        <v>78996.33</v>
      </c>
      <c r="K12" s="1">
        <v>5</v>
      </c>
      <c r="L12" s="4">
        <v>927</v>
      </c>
      <c r="M12" s="1">
        <v>10</v>
      </c>
      <c r="N12" s="4">
        <v>1854</v>
      </c>
      <c r="O12" s="1">
        <v>5</v>
      </c>
      <c r="P12" s="4">
        <v>0</v>
      </c>
      <c r="Q12" s="1">
        <v>5</v>
      </c>
      <c r="R12" s="4">
        <v>0</v>
      </c>
      <c r="S12" s="1">
        <v>1</v>
      </c>
      <c r="T12" s="4">
        <v>927</v>
      </c>
      <c r="U12" s="1">
        <v>5</v>
      </c>
      <c r="V12" s="4">
        <v>1854</v>
      </c>
      <c r="W12" s="1">
        <v>5</v>
      </c>
      <c r="X12" s="4">
        <v>0</v>
      </c>
      <c r="Y12" s="1">
        <v>5</v>
      </c>
      <c r="Z12" s="4">
        <v>1854</v>
      </c>
      <c r="AA12" s="1">
        <v>2</v>
      </c>
      <c r="AB12" s="4">
        <v>2781</v>
      </c>
      <c r="AC12" s="43">
        <v>21000</v>
      </c>
    </row>
    <row r="13" spans="1:29" ht="30" x14ac:dyDescent="0.25">
      <c r="A13" s="42">
        <v>2111</v>
      </c>
      <c r="B13" s="23" t="s">
        <v>28</v>
      </c>
      <c r="C13" s="17" t="s">
        <v>17</v>
      </c>
      <c r="D13" s="4">
        <v>1130</v>
      </c>
      <c r="E13" s="1"/>
      <c r="F13" s="4">
        <v>0</v>
      </c>
      <c r="G13" s="1"/>
      <c r="H13" s="4">
        <v>0</v>
      </c>
      <c r="I13" s="1">
        <v>1</v>
      </c>
      <c r="J13" s="4">
        <v>2260</v>
      </c>
      <c r="K13" s="1">
        <v>5</v>
      </c>
      <c r="L13" s="4">
        <v>0</v>
      </c>
      <c r="M13" s="1">
        <v>10</v>
      </c>
      <c r="N13" s="4">
        <v>1130</v>
      </c>
      <c r="O13" s="1">
        <v>6</v>
      </c>
      <c r="P13" s="4">
        <v>0</v>
      </c>
      <c r="Q13" s="1">
        <v>4</v>
      </c>
      <c r="R13" s="4">
        <v>0</v>
      </c>
      <c r="S13" s="1">
        <v>2</v>
      </c>
      <c r="T13" s="4">
        <v>1130</v>
      </c>
      <c r="U13" s="1">
        <v>4</v>
      </c>
      <c r="V13" s="4">
        <v>1130</v>
      </c>
      <c r="W13" s="1">
        <v>5</v>
      </c>
      <c r="X13" s="4">
        <v>0</v>
      </c>
      <c r="Y13" s="1">
        <v>4</v>
      </c>
      <c r="Z13" s="4">
        <v>1130</v>
      </c>
      <c r="AA13" s="1">
        <v>5</v>
      </c>
      <c r="AB13" s="4">
        <v>2260</v>
      </c>
      <c r="AC13" s="43">
        <v>3000</v>
      </c>
    </row>
    <row r="14" spans="1:29" x14ac:dyDescent="0.25">
      <c r="A14" s="42">
        <v>2111</v>
      </c>
      <c r="B14" s="23" t="s">
        <v>121</v>
      </c>
      <c r="C14" s="29" t="s">
        <v>123</v>
      </c>
      <c r="D14" s="4">
        <v>191.79</v>
      </c>
      <c r="E14" s="1"/>
      <c r="F14" s="4">
        <v>0</v>
      </c>
      <c r="G14" s="1"/>
      <c r="H14" s="4">
        <v>0</v>
      </c>
      <c r="I14" s="1">
        <v>5</v>
      </c>
      <c r="J14" s="4">
        <v>0</v>
      </c>
      <c r="K14" s="1">
        <v>5</v>
      </c>
      <c r="L14" s="4">
        <v>0</v>
      </c>
      <c r="M14" s="1">
        <v>8</v>
      </c>
      <c r="N14" s="4">
        <v>0</v>
      </c>
      <c r="O14" s="1">
        <v>3</v>
      </c>
      <c r="P14" s="4">
        <v>0</v>
      </c>
      <c r="Q14" s="1">
        <v>1</v>
      </c>
      <c r="R14" s="4">
        <v>0</v>
      </c>
      <c r="S14" s="1">
        <v>6</v>
      </c>
      <c r="T14" s="4">
        <v>0</v>
      </c>
      <c r="U14" s="1">
        <v>3</v>
      </c>
      <c r="V14" s="4">
        <v>0</v>
      </c>
      <c r="W14" s="1">
        <v>4</v>
      </c>
      <c r="X14" s="4">
        <v>0</v>
      </c>
      <c r="Y14" s="1">
        <v>5</v>
      </c>
      <c r="Z14" s="4">
        <v>0</v>
      </c>
      <c r="AA14" s="1">
        <v>4</v>
      </c>
      <c r="AB14" s="4">
        <v>0</v>
      </c>
      <c r="AC14" s="43">
        <v>79996.33</v>
      </c>
    </row>
    <row r="15" spans="1:29" x14ac:dyDescent="0.25">
      <c r="A15" s="42">
        <v>2111</v>
      </c>
      <c r="B15" s="23" t="s">
        <v>122</v>
      </c>
      <c r="C15" s="17" t="s">
        <v>124</v>
      </c>
      <c r="D15" s="4">
        <v>220</v>
      </c>
      <c r="E15" s="1"/>
      <c r="F15" s="4">
        <v>0</v>
      </c>
      <c r="G15" s="1"/>
      <c r="H15" s="4">
        <v>0</v>
      </c>
      <c r="I15" s="1">
        <v>1</v>
      </c>
      <c r="J15" s="4">
        <v>0</v>
      </c>
      <c r="K15" s="1">
        <v>5</v>
      </c>
      <c r="L15" s="4">
        <v>0</v>
      </c>
      <c r="M15" s="1">
        <v>10</v>
      </c>
      <c r="N15" s="4">
        <v>0</v>
      </c>
      <c r="O15" s="1">
        <v>2</v>
      </c>
      <c r="P15" s="4">
        <v>0</v>
      </c>
      <c r="Q15" s="1">
        <v>4</v>
      </c>
      <c r="R15" s="4">
        <v>0</v>
      </c>
      <c r="S15" s="1">
        <v>4</v>
      </c>
      <c r="T15" s="4">
        <v>220</v>
      </c>
      <c r="U15" s="1">
        <v>2</v>
      </c>
      <c r="V15" s="4">
        <v>0</v>
      </c>
      <c r="W15" s="1">
        <v>4</v>
      </c>
      <c r="X15" s="4">
        <v>0</v>
      </c>
      <c r="Y15" s="1">
        <v>4</v>
      </c>
      <c r="Z15" s="4">
        <v>0</v>
      </c>
      <c r="AA15" s="1">
        <v>3</v>
      </c>
      <c r="AB15" s="4">
        <v>0</v>
      </c>
      <c r="AC15" s="43">
        <v>15000</v>
      </c>
    </row>
    <row r="16" spans="1:29" x14ac:dyDescent="0.25">
      <c r="A16" s="42">
        <v>2111</v>
      </c>
      <c r="B16" s="23" t="s">
        <v>41</v>
      </c>
      <c r="C16" s="17" t="s">
        <v>123</v>
      </c>
      <c r="D16" s="4">
        <v>80</v>
      </c>
      <c r="E16" s="1"/>
      <c r="F16" s="4">
        <v>0</v>
      </c>
      <c r="G16" s="1"/>
      <c r="H16" s="4">
        <v>0</v>
      </c>
      <c r="I16" s="1">
        <v>5</v>
      </c>
      <c r="J16" s="4">
        <v>80</v>
      </c>
      <c r="K16" s="1">
        <v>5</v>
      </c>
      <c r="L16" s="4">
        <v>0</v>
      </c>
      <c r="M16" s="1">
        <v>5</v>
      </c>
      <c r="N16" s="4">
        <v>0</v>
      </c>
      <c r="O16" s="1">
        <v>2</v>
      </c>
      <c r="P16" s="4">
        <v>0</v>
      </c>
      <c r="Q16" s="1">
        <v>1</v>
      </c>
      <c r="R16" s="4">
        <v>0</v>
      </c>
      <c r="S16" s="1">
        <v>7</v>
      </c>
      <c r="T16" s="4">
        <v>0</v>
      </c>
      <c r="U16" s="1">
        <v>3</v>
      </c>
      <c r="V16" s="4">
        <v>0</v>
      </c>
      <c r="W16" s="1">
        <v>4</v>
      </c>
      <c r="X16" s="4">
        <v>0</v>
      </c>
      <c r="Y16" s="1">
        <v>5</v>
      </c>
      <c r="Z16" s="4">
        <v>0</v>
      </c>
      <c r="AA16" s="1">
        <v>2</v>
      </c>
      <c r="AB16" s="4">
        <v>0</v>
      </c>
      <c r="AC16" s="43"/>
    </row>
    <row r="17" spans="1:29" x14ac:dyDescent="0.25">
      <c r="A17" s="42">
        <v>2111</v>
      </c>
      <c r="B17" s="23" t="s">
        <v>42</v>
      </c>
      <c r="C17" s="17" t="s">
        <v>123</v>
      </c>
      <c r="D17" s="4">
        <v>162</v>
      </c>
      <c r="E17" s="1"/>
      <c r="F17" s="4">
        <v>0</v>
      </c>
      <c r="G17" s="1"/>
      <c r="H17" s="4">
        <v>0</v>
      </c>
      <c r="I17" s="1">
        <v>5</v>
      </c>
      <c r="J17" s="4">
        <v>162</v>
      </c>
      <c r="K17" s="1">
        <v>5</v>
      </c>
      <c r="L17" s="4">
        <v>0</v>
      </c>
      <c r="M17" s="1">
        <v>10</v>
      </c>
      <c r="N17" s="4">
        <v>0</v>
      </c>
      <c r="O17" s="1">
        <v>5</v>
      </c>
      <c r="P17" s="4">
        <v>0</v>
      </c>
      <c r="Q17" s="1">
        <v>5</v>
      </c>
      <c r="R17" s="4">
        <v>0</v>
      </c>
      <c r="S17" s="1">
        <v>5</v>
      </c>
      <c r="T17" s="4">
        <v>0</v>
      </c>
      <c r="U17" s="1">
        <v>4</v>
      </c>
      <c r="V17" s="4">
        <v>0</v>
      </c>
      <c r="W17" s="1">
        <v>10</v>
      </c>
      <c r="X17" s="4">
        <v>0</v>
      </c>
      <c r="Y17" s="1">
        <v>4</v>
      </c>
      <c r="Z17" s="4">
        <v>0</v>
      </c>
      <c r="AA17" s="1">
        <v>10</v>
      </c>
      <c r="AB17" s="4">
        <v>0</v>
      </c>
      <c r="AC17" s="43"/>
    </row>
    <row r="18" spans="1:29" x14ac:dyDescent="0.25">
      <c r="A18" s="42">
        <v>2111</v>
      </c>
      <c r="B18" s="23" t="s">
        <v>43</v>
      </c>
      <c r="C18" s="17" t="s">
        <v>123</v>
      </c>
      <c r="D18" s="4">
        <v>29</v>
      </c>
      <c r="E18" s="1"/>
      <c r="F18" s="4">
        <v>0</v>
      </c>
      <c r="G18" s="1"/>
      <c r="H18" s="4">
        <v>0</v>
      </c>
      <c r="I18" s="1">
        <v>5</v>
      </c>
      <c r="J18" s="4">
        <v>29</v>
      </c>
      <c r="K18" s="1">
        <v>5</v>
      </c>
      <c r="L18" s="4">
        <v>0</v>
      </c>
      <c r="M18" s="1">
        <v>7</v>
      </c>
      <c r="N18" s="4">
        <v>0</v>
      </c>
      <c r="O18" s="1">
        <v>2</v>
      </c>
      <c r="P18" s="4">
        <v>0</v>
      </c>
      <c r="Q18" s="1">
        <v>1</v>
      </c>
      <c r="R18" s="4">
        <v>0</v>
      </c>
      <c r="S18" s="1">
        <v>6</v>
      </c>
      <c r="T18" s="4">
        <v>116</v>
      </c>
      <c r="U18" s="1">
        <v>5</v>
      </c>
      <c r="V18" s="4">
        <v>0</v>
      </c>
      <c r="W18" s="1">
        <v>4</v>
      </c>
      <c r="X18" s="4">
        <v>0</v>
      </c>
      <c r="Y18" s="1">
        <v>6</v>
      </c>
      <c r="Z18" s="4">
        <v>0</v>
      </c>
      <c r="AA18" s="1">
        <v>4</v>
      </c>
      <c r="AB18" s="4">
        <v>0</v>
      </c>
      <c r="AC18" s="43"/>
    </row>
    <row r="19" spans="1:29" x14ac:dyDescent="0.25">
      <c r="A19" s="42">
        <v>2111</v>
      </c>
      <c r="B19" s="23" t="s">
        <v>50</v>
      </c>
      <c r="C19" s="29" t="s">
        <v>120</v>
      </c>
      <c r="D19" s="4">
        <v>22.42</v>
      </c>
      <c r="E19" s="1"/>
      <c r="F19" s="4">
        <v>0</v>
      </c>
      <c r="G19" s="1"/>
      <c r="H19" s="4">
        <v>0</v>
      </c>
      <c r="I19" s="1">
        <v>5</v>
      </c>
      <c r="J19" s="4">
        <v>22.42</v>
      </c>
      <c r="K19" s="1">
        <v>5</v>
      </c>
      <c r="L19" s="4">
        <v>0</v>
      </c>
      <c r="M19" s="1">
        <v>10</v>
      </c>
      <c r="N19" s="4">
        <v>0</v>
      </c>
      <c r="O19" s="1">
        <v>3</v>
      </c>
      <c r="P19" s="4">
        <v>0</v>
      </c>
      <c r="Q19" s="1">
        <v>4</v>
      </c>
      <c r="R19" s="4">
        <v>0</v>
      </c>
      <c r="S19" s="1">
        <v>4</v>
      </c>
      <c r="T19" s="4">
        <v>0</v>
      </c>
      <c r="U19" s="1">
        <v>4</v>
      </c>
      <c r="V19" s="4">
        <v>0</v>
      </c>
      <c r="W19" s="1">
        <v>4</v>
      </c>
      <c r="X19" s="4">
        <v>0</v>
      </c>
      <c r="Y19" s="1">
        <v>8</v>
      </c>
      <c r="Z19" s="4">
        <v>0</v>
      </c>
      <c r="AA19" s="1">
        <v>5</v>
      </c>
      <c r="AB19" s="4">
        <v>0</v>
      </c>
      <c r="AC19" s="43"/>
    </row>
    <row r="20" spans="1:29" x14ac:dyDescent="0.25">
      <c r="A20" s="42">
        <v>2111</v>
      </c>
      <c r="B20" s="23" t="s">
        <v>69</v>
      </c>
      <c r="C20" s="17" t="s">
        <v>44</v>
      </c>
      <c r="D20" s="4">
        <v>375.76</v>
      </c>
      <c r="E20" s="1"/>
      <c r="F20" s="4">
        <v>0</v>
      </c>
      <c r="G20" s="1"/>
      <c r="H20" s="4">
        <v>0</v>
      </c>
      <c r="I20" s="1">
        <v>5</v>
      </c>
      <c r="J20" s="4">
        <v>0</v>
      </c>
      <c r="K20" s="1">
        <v>5</v>
      </c>
      <c r="L20" s="4">
        <v>0</v>
      </c>
      <c r="M20" s="1">
        <v>6</v>
      </c>
      <c r="N20" s="4">
        <v>0</v>
      </c>
      <c r="O20" s="1">
        <v>2</v>
      </c>
      <c r="P20" s="4">
        <v>0</v>
      </c>
      <c r="Q20" s="1">
        <v>3</v>
      </c>
      <c r="R20" s="4">
        <v>0</v>
      </c>
      <c r="S20" s="1">
        <v>5</v>
      </c>
      <c r="T20" s="4">
        <v>0</v>
      </c>
      <c r="U20" s="1">
        <v>6</v>
      </c>
      <c r="V20" s="4">
        <v>0</v>
      </c>
      <c r="W20" s="1">
        <v>2</v>
      </c>
      <c r="X20" s="4">
        <v>0</v>
      </c>
      <c r="Y20" s="1">
        <v>8</v>
      </c>
      <c r="Z20" s="4">
        <v>0</v>
      </c>
      <c r="AA20" s="1">
        <v>4</v>
      </c>
      <c r="AB20" s="4">
        <v>0</v>
      </c>
      <c r="AC20" s="43"/>
    </row>
    <row r="21" spans="1:29" x14ac:dyDescent="0.25">
      <c r="A21" s="42">
        <v>2111</v>
      </c>
      <c r="B21" s="23" t="s">
        <v>72</v>
      </c>
      <c r="C21" s="29" t="s">
        <v>120</v>
      </c>
      <c r="D21" s="4">
        <v>361.16</v>
      </c>
      <c r="E21" s="1"/>
      <c r="F21" s="4">
        <v>0</v>
      </c>
      <c r="G21" s="1"/>
      <c r="H21" s="4">
        <v>0</v>
      </c>
      <c r="I21" s="1">
        <v>5</v>
      </c>
      <c r="J21" s="4">
        <v>0</v>
      </c>
      <c r="K21" s="1">
        <v>5</v>
      </c>
      <c r="L21" s="4">
        <v>0</v>
      </c>
      <c r="M21" s="1">
        <v>10</v>
      </c>
      <c r="N21" s="4">
        <v>0</v>
      </c>
      <c r="O21" s="1">
        <v>2</v>
      </c>
      <c r="P21" s="4">
        <v>0</v>
      </c>
      <c r="Q21" s="1">
        <v>10</v>
      </c>
      <c r="R21" s="4">
        <v>0</v>
      </c>
      <c r="S21" s="1">
        <v>8</v>
      </c>
      <c r="T21" s="4">
        <v>0</v>
      </c>
      <c r="U21" s="1">
        <v>5</v>
      </c>
      <c r="V21" s="4">
        <v>0</v>
      </c>
      <c r="W21" s="1">
        <v>2</v>
      </c>
      <c r="X21" s="4">
        <v>0</v>
      </c>
      <c r="Y21" s="1">
        <v>10</v>
      </c>
      <c r="Z21" s="4">
        <v>0</v>
      </c>
      <c r="AA21" s="1">
        <v>5</v>
      </c>
      <c r="AB21" s="4">
        <v>0</v>
      </c>
      <c r="AC21" s="43">
        <v>0</v>
      </c>
    </row>
    <row r="22" spans="1:29" x14ac:dyDescent="0.25">
      <c r="A22" s="42">
        <v>2111</v>
      </c>
      <c r="B22" s="23" t="s">
        <v>81</v>
      </c>
      <c r="C22" s="17" t="s">
        <v>44</v>
      </c>
      <c r="D22" s="4">
        <v>87</v>
      </c>
      <c r="E22" s="1"/>
      <c r="F22" s="4">
        <v>0</v>
      </c>
      <c r="G22" s="1"/>
      <c r="H22" s="4">
        <v>0</v>
      </c>
      <c r="I22" s="1">
        <v>5</v>
      </c>
      <c r="J22" s="4">
        <v>0</v>
      </c>
      <c r="K22" s="1">
        <v>5</v>
      </c>
      <c r="L22" s="4">
        <v>0</v>
      </c>
      <c r="M22" s="1">
        <v>9</v>
      </c>
      <c r="N22" s="4">
        <v>0</v>
      </c>
      <c r="O22" s="1">
        <v>1</v>
      </c>
      <c r="P22" s="4">
        <v>0</v>
      </c>
      <c r="Q22" s="1">
        <v>3</v>
      </c>
      <c r="R22" s="4">
        <v>0</v>
      </c>
      <c r="S22" s="1">
        <v>9</v>
      </c>
      <c r="T22" s="4">
        <v>0</v>
      </c>
      <c r="U22" s="1">
        <v>6</v>
      </c>
      <c r="V22" s="4">
        <v>0</v>
      </c>
      <c r="W22" s="1">
        <v>2</v>
      </c>
      <c r="X22" s="4">
        <v>0</v>
      </c>
      <c r="Y22" s="1">
        <v>6</v>
      </c>
      <c r="Z22" s="4">
        <v>0</v>
      </c>
      <c r="AA22" s="1">
        <v>4</v>
      </c>
      <c r="AB22" s="4">
        <v>0</v>
      </c>
      <c r="AC22" s="43">
        <v>0</v>
      </c>
    </row>
    <row r="23" spans="1:29" x14ac:dyDescent="0.25">
      <c r="A23" s="42">
        <v>2111</v>
      </c>
      <c r="B23" s="23" t="s">
        <v>84</v>
      </c>
      <c r="C23" s="17" t="s">
        <v>120</v>
      </c>
      <c r="D23" s="4">
        <v>16.5</v>
      </c>
      <c r="E23" s="1"/>
      <c r="F23" s="4">
        <v>0</v>
      </c>
      <c r="G23" s="1"/>
      <c r="H23" s="4">
        <v>0</v>
      </c>
      <c r="I23" s="1">
        <v>5</v>
      </c>
      <c r="J23" s="4">
        <v>0</v>
      </c>
      <c r="K23" s="1">
        <v>5</v>
      </c>
      <c r="L23" s="4">
        <v>0</v>
      </c>
      <c r="M23" s="1">
        <v>10</v>
      </c>
      <c r="N23" s="4">
        <v>0</v>
      </c>
      <c r="O23" s="1">
        <v>2</v>
      </c>
      <c r="P23" s="4">
        <v>0</v>
      </c>
      <c r="Q23" s="1">
        <v>4</v>
      </c>
      <c r="R23" s="4">
        <v>0</v>
      </c>
      <c r="S23" s="1">
        <v>5</v>
      </c>
      <c r="T23" s="4">
        <v>0</v>
      </c>
      <c r="U23" s="1">
        <v>5</v>
      </c>
      <c r="V23" s="4">
        <v>0</v>
      </c>
      <c r="W23" s="1">
        <v>3</v>
      </c>
      <c r="X23" s="4">
        <v>0</v>
      </c>
      <c r="Y23" s="1">
        <v>5</v>
      </c>
      <c r="Z23" s="4">
        <v>0</v>
      </c>
      <c r="AA23" s="1">
        <v>3</v>
      </c>
      <c r="AB23" s="4">
        <v>0</v>
      </c>
      <c r="AC23" s="43">
        <v>0</v>
      </c>
    </row>
    <row r="24" spans="1:29" x14ac:dyDescent="0.25">
      <c r="A24" s="42">
        <v>2111</v>
      </c>
      <c r="B24" s="23" t="s">
        <v>85</v>
      </c>
      <c r="C24" s="29" t="s">
        <v>120</v>
      </c>
      <c r="D24" s="4">
        <v>19</v>
      </c>
      <c r="E24" s="1"/>
      <c r="F24" s="4">
        <v>0</v>
      </c>
      <c r="G24" s="1"/>
      <c r="H24" s="4">
        <v>0</v>
      </c>
      <c r="I24" s="1">
        <v>5</v>
      </c>
      <c r="J24" s="4">
        <v>0</v>
      </c>
      <c r="K24" s="1">
        <v>5</v>
      </c>
      <c r="L24" s="4">
        <v>0</v>
      </c>
      <c r="M24" s="1">
        <v>7</v>
      </c>
      <c r="N24" s="4">
        <v>0</v>
      </c>
      <c r="O24" s="1">
        <v>6</v>
      </c>
      <c r="P24" s="4">
        <v>0</v>
      </c>
      <c r="Q24" s="1">
        <v>5</v>
      </c>
      <c r="R24" s="4">
        <v>0</v>
      </c>
      <c r="S24" s="1">
        <v>4</v>
      </c>
      <c r="T24" s="4">
        <v>0</v>
      </c>
      <c r="U24" s="1">
        <v>4</v>
      </c>
      <c r="V24" s="4">
        <v>0</v>
      </c>
      <c r="W24" s="1">
        <v>2</v>
      </c>
      <c r="X24" s="4">
        <v>0</v>
      </c>
      <c r="Y24" s="1">
        <v>4</v>
      </c>
      <c r="Z24" s="4">
        <v>0</v>
      </c>
      <c r="AA24" s="1">
        <v>15</v>
      </c>
      <c r="AB24" s="4">
        <v>0</v>
      </c>
      <c r="AC24" s="43">
        <v>0</v>
      </c>
    </row>
    <row r="25" spans="1:29" x14ac:dyDescent="0.25">
      <c r="A25" s="42">
        <v>2111</v>
      </c>
      <c r="B25" s="23" t="s">
        <v>86</v>
      </c>
      <c r="C25" s="17" t="s">
        <v>44</v>
      </c>
      <c r="D25" s="4">
        <v>140</v>
      </c>
      <c r="E25" s="1"/>
      <c r="F25" s="4">
        <v>0</v>
      </c>
      <c r="G25" s="1"/>
      <c r="H25" s="4">
        <v>0</v>
      </c>
      <c r="I25" s="1">
        <v>5</v>
      </c>
      <c r="J25" s="4">
        <v>140</v>
      </c>
      <c r="K25" s="1">
        <v>5</v>
      </c>
      <c r="L25" s="4">
        <v>0</v>
      </c>
      <c r="M25" s="1">
        <v>10</v>
      </c>
      <c r="N25" s="4">
        <v>0</v>
      </c>
      <c r="O25" s="1">
        <v>5</v>
      </c>
      <c r="P25" s="4">
        <v>0</v>
      </c>
      <c r="Q25" s="1">
        <v>6</v>
      </c>
      <c r="R25" s="4">
        <v>0</v>
      </c>
      <c r="S25" s="1">
        <v>2</v>
      </c>
      <c r="T25" s="4">
        <v>0</v>
      </c>
      <c r="U25" s="1">
        <v>3</v>
      </c>
      <c r="V25" s="4">
        <v>0</v>
      </c>
      <c r="W25" s="1">
        <v>3</v>
      </c>
      <c r="X25" s="4">
        <v>0</v>
      </c>
      <c r="Y25" s="1">
        <v>5</v>
      </c>
      <c r="Z25" s="4">
        <v>0</v>
      </c>
      <c r="AA25" s="1">
        <v>1</v>
      </c>
      <c r="AB25" s="4">
        <v>0</v>
      </c>
      <c r="AC25" s="43"/>
    </row>
    <row r="26" spans="1:29" x14ac:dyDescent="0.25">
      <c r="A26" s="42">
        <v>2111</v>
      </c>
      <c r="B26" s="23" t="s">
        <v>359</v>
      </c>
      <c r="C26" s="17" t="s">
        <v>120</v>
      </c>
      <c r="D26" s="4">
        <v>6</v>
      </c>
      <c r="E26" s="1"/>
      <c r="F26" s="4">
        <v>0</v>
      </c>
      <c r="G26" s="1"/>
      <c r="H26" s="4">
        <v>0</v>
      </c>
      <c r="I26" s="1">
        <v>5</v>
      </c>
      <c r="J26" s="4">
        <v>0</v>
      </c>
      <c r="K26" s="1">
        <v>5</v>
      </c>
      <c r="L26" s="4">
        <v>0</v>
      </c>
      <c r="M26" s="1">
        <v>10</v>
      </c>
      <c r="N26" s="4">
        <v>0</v>
      </c>
      <c r="O26" s="1">
        <v>4</v>
      </c>
      <c r="P26" s="4">
        <v>0</v>
      </c>
      <c r="Q26" s="1">
        <v>5</v>
      </c>
      <c r="R26" s="4">
        <v>0</v>
      </c>
      <c r="S26" s="1">
        <v>3</v>
      </c>
      <c r="T26" s="4">
        <v>0</v>
      </c>
      <c r="U26" s="1">
        <v>1</v>
      </c>
      <c r="V26" s="4">
        <v>0</v>
      </c>
      <c r="W26" s="1">
        <v>2</v>
      </c>
      <c r="X26" s="4">
        <v>0</v>
      </c>
      <c r="Y26" s="1">
        <v>2</v>
      </c>
      <c r="Z26" s="4">
        <v>0</v>
      </c>
      <c r="AA26" s="1">
        <v>2</v>
      </c>
      <c r="AB26" s="4">
        <v>0</v>
      </c>
      <c r="AC26" s="43">
        <v>0</v>
      </c>
    </row>
    <row r="27" spans="1:29" s="50" customFormat="1" ht="16.5" thickBot="1" x14ac:dyDescent="0.3">
      <c r="A27" s="64">
        <v>2111</v>
      </c>
      <c r="B27" s="65"/>
      <c r="C27" s="65"/>
      <c r="D27" s="65"/>
      <c r="E27" s="65"/>
      <c r="F27" s="66">
        <f>SUBTOTAL(9,F12:F26)</f>
        <v>0</v>
      </c>
      <c r="G27" s="72">
        <f t="shared" ref="G27:AC27" si="0">SUBTOTAL(9,G12:G26)</f>
        <v>0</v>
      </c>
      <c r="H27" s="66">
        <f t="shared" si="0"/>
        <v>0</v>
      </c>
      <c r="I27" s="96">
        <f t="shared" si="0"/>
        <v>72</v>
      </c>
      <c r="J27" s="66">
        <f t="shared" si="0"/>
        <v>81689.75</v>
      </c>
      <c r="K27" s="96">
        <f t="shared" si="0"/>
        <v>75</v>
      </c>
      <c r="L27" s="66">
        <f t="shared" si="0"/>
        <v>927</v>
      </c>
      <c r="M27" s="96">
        <f t="shared" si="0"/>
        <v>132</v>
      </c>
      <c r="N27" s="66">
        <f t="shared" si="0"/>
        <v>2984</v>
      </c>
      <c r="O27" s="96">
        <f t="shared" si="0"/>
        <v>50</v>
      </c>
      <c r="P27" s="66">
        <f t="shared" si="0"/>
        <v>0</v>
      </c>
      <c r="Q27" s="96">
        <f t="shared" si="0"/>
        <v>61</v>
      </c>
      <c r="R27" s="66">
        <f t="shared" si="0"/>
        <v>0</v>
      </c>
      <c r="S27" s="96">
        <f t="shared" si="0"/>
        <v>71</v>
      </c>
      <c r="T27" s="66">
        <f t="shared" si="0"/>
        <v>2393</v>
      </c>
      <c r="U27" s="96">
        <f t="shared" si="0"/>
        <v>60</v>
      </c>
      <c r="V27" s="66">
        <f t="shared" si="0"/>
        <v>2984</v>
      </c>
      <c r="W27" s="96">
        <f t="shared" si="0"/>
        <v>56</v>
      </c>
      <c r="X27" s="66">
        <f t="shared" si="0"/>
        <v>0</v>
      </c>
      <c r="Y27" s="96">
        <f t="shared" si="0"/>
        <v>81</v>
      </c>
      <c r="Z27" s="66">
        <f t="shared" si="0"/>
        <v>2984</v>
      </c>
      <c r="AA27" s="96">
        <f t="shared" si="0"/>
        <v>69</v>
      </c>
      <c r="AB27" s="66">
        <f t="shared" si="0"/>
        <v>5041</v>
      </c>
      <c r="AC27" s="122">
        <f t="shared" si="0"/>
        <v>118996.33</v>
      </c>
    </row>
    <row r="29" spans="1:29" ht="19.5" thickBot="1" x14ac:dyDescent="0.35">
      <c r="A29" s="16" t="s">
        <v>430</v>
      </c>
    </row>
    <row r="30" spans="1:29" s="51" customFormat="1" ht="45" customHeight="1" x14ac:dyDescent="0.25">
      <c r="A30" s="52" t="s">
        <v>0</v>
      </c>
      <c r="B30" s="53" t="s">
        <v>1</v>
      </c>
      <c r="C30" s="53" t="s">
        <v>2</v>
      </c>
      <c r="D30" s="53" t="s">
        <v>26</v>
      </c>
      <c r="E30" s="54" t="s">
        <v>3</v>
      </c>
      <c r="F30" s="54" t="s">
        <v>19</v>
      </c>
      <c r="G30" s="55" t="s">
        <v>4</v>
      </c>
      <c r="H30" s="55" t="s">
        <v>19</v>
      </c>
      <c r="I30" s="56" t="s">
        <v>5</v>
      </c>
      <c r="J30" s="56" t="s">
        <v>19</v>
      </c>
      <c r="K30" s="57" t="s">
        <v>6</v>
      </c>
      <c r="L30" s="57" t="s">
        <v>19</v>
      </c>
      <c r="M30" s="58" t="s">
        <v>7</v>
      </c>
      <c r="N30" s="58" t="s">
        <v>19</v>
      </c>
      <c r="O30" s="59" t="s">
        <v>8</v>
      </c>
      <c r="P30" s="59" t="s">
        <v>19</v>
      </c>
      <c r="Q30" s="57" t="s">
        <v>9</v>
      </c>
      <c r="R30" s="57" t="s">
        <v>19</v>
      </c>
      <c r="S30" s="60" t="s">
        <v>10</v>
      </c>
      <c r="T30" s="60" t="s">
        <v>19</v>
      </c>
      <c r="U30" s="61" t="s">
        <v>11</v>
      </c>
      <c r="V30" s="61" t="s">
        <v>19</v>
      </c>
      <c r="W30" s="57" t="s">
        <v>12</v>
      </c>
      <c r="X30" s="57" t="s">
        <v>19</v>
      </c>
      <c r="Y30" s="62" t="s">
        <v>13</v>
      </c>
      <c r="Z30" s="62" t="s">
        <v>19</v>
      </c>
      <c r="AA30" s="57" t="s">
        <v>14</v>
      </c>
      <c r="AB30" s="57" t="s">
        <v>19</v>
      </c>
      <c r="AC30" s="63" t="s">
        <v>15</v>
      </c>
    </row>
    <row r="31" spans="1:29" x14ac:dyDescent="0.25">
      <c r="A31" s="42">
        <v>2112</v>
      </c>
      <c r="B31" s="23" t="s">
        <v>112</v>
      </c>
      <c r="C31" s="115" t="s">
        <v>17</v>
      </c>
      <c r="D31" s="4">
        <v>236.63</v>
      </c>
      <c r="E31" s="1"/>
      <c r="F31" s="4">
        <v>0</v>
      </c>
      <c r="G31" s="1"/>
      <c r="H31" s="4">
        <v>0</v>
      </c>
      <c r="I31" s="1">
        <v>1</v>
      </c>
      <c r="J31" s="4">
        <v>236.63</v>
      </c>
      <c r="K31" s="1">
        <v>55</v>
      </c>
      <c r="L31" s="119">
        <v>31003.67</v>
      </c>
      <c r="M31" s="1">
        <v>8</v>
      </c>
      <c r="N31" s="4">
        <v>0</v>
      </c>
      <c r="O31" s="1">
        <v>15</v>
      </c>
      <c r="P31" s="4">
        <v>0</v>
      </c>
      <c r="Q31" s="1">
        <v>0</v>
      </c>
      <c r="R31" s="4">
        <v>0</v>
      </c>
      <c r="S31" s="1"/>
      <c r="T31" s="4">
        <v>0</v>
      </c>
      <c r="U31" s="1">
        <v>1</v>
      </c>
      <c r="V31" s="4">
        <v>0</v>
      </c>
      <c r="W31" s="1">
        <v>1</v>
      </c>
      <c r="X31" s="4">
        <v>0</v>
      </c>
      <c r="Y31" s="1">
        <v>2</v>
      </c>
      <c r="Z31" s="4">
        <v>473.26</v>
      </c>
      <c r="AA31" s="1">
        <v>2</v>
      </c>
      <c r="AB31" s="4">
        <v>473.26</v>
      </c>
      <c r="AC31" s="43">
        <v>32003.67</v>
      </c>
    </row>
    <row r="32" spans="1:29" x14ac:dyDescent="0.25">
      <c r="A32" s="42">
        <v>2112</v>
      </c>
      <c r="B32" s="23" t="s">
        <v>113</v>
      </c>
      <c r="C32" s="115" t="s">
        <v>17</v>
      </c>
      <c r="D32" s="4">
        <v>50.82</v>
      </c>
      <c r="E32" s="1"/>
      <c r="F32" s="4">
        <v>0</v>
      </c>
      <c r="G32" s="1"/>
      <c r="H32" s="4">
        <v>0</v>
      </c>
      <c r="I32" s="1">
        <v>1</v>
      </c>
      <c r="J32" s="4">
        <v>50.82</v>
      </c>
      <c r="K32" s="1">
        <v>40</v>
      </c>
      <c r="L32" s="4">
        <v>0</v>
      </c>
      <c r="M32" s="1">
        <v>10</v>
      </c>
      <c r="N32" s="4">
        <v>0</v>
      </c>
      <c r="O32" s="1">
        <v>10</v>
      </c>
      <c r="P32" s="4">
        <v>0</v>
      </c>
      <c r="Q32" s="1">
        <v>15</v>
      </c>
      <c r="R32" s="4">
        <v>0</v>
      </c>
      <c r="S32" s="1">
        <v>1</v>
      </c>
      <c r="T32" s="4">
        <v>50.82</v>
      </c>
      <c r="U32" s="1">
        <v>15</v>
      </c>
      <c r="V32" s="4">
        <v>0</v>
      </c>
      <c r="W32" s="1">
        <v>1</v>
      </c>
      <c r="X32" s="4">
        <v>0</v>
      </c>
      <c r="Y32" s="1">
        <v>1</v>
      </c>
      <c r="Z32" s="4">
        <v>50.82</v>
      </c>
      <c r="AA32" s="1">
        <v>2</v>
      </c>
      <c r="AB32" s="4">
        <v>101.64</v>
      </c>
      <c r="AC32" s="43">
        <v>5000</v>
      </c>
    </row>
    <row r="33" spans="1:29" ht="30" x14ac:dyDescent="0.25">
      <c r="A33" s="42">
        <v>2112</v>
      </c>
      <c r="B33" s="23" t="s">
        <v>114</v>
      </c>
      <c r="C33" s="115" t="s">
        <v>17</v>
      </c>
      <c r="D33" s="4">
        <v>50.82</v>
      </c>
      <c r="E33" s="1"/>
      <c r="F33" s="4">
        <v>0</v>
      </c>
      <c r="G33" s="1"/>
      <c r="H33" s="4">
        <v>0</v>
      </c>
      <c r="I33" s="1">
        <v>1</v>
      </c>
      <c r="J33" s="4">
        <v>50.82</v>
      </c>
      <c r="K33" s="1">
        <v>45</v>
      </c>
      <c r="L33" s="4">
        <v>0</v>
      </c>
      <c r="M33" s="1">
        <v>12</v>
      </c>
      <c r="N33" s="4">
        <v>0</v>
      </c>
      <c r="O33" s="1">
        <v>14</v>
      </c>
      <c r="P33" s="4">
        <v>0</v>
      </c>
      <c r="Q33" s="1">
        <v>12</v>
      </c>
      <c r="R33" s="4">
        <v>0</v>
      </c>
      <c r="S33" s="1">
        <v>1</v>
      </c>
      <c r="T33" s="4">
        <v>50.82</v>
      </c>
      <c r="U33" s="1">
        <v>15</v>
      </c>
      <c r="V33" s="4">
        <v>0</v>
      </c>
      <c r="W33" s="1">
        <v>1</v>
      </c>
      <c r="X33" s="4">
        <v>0</v>
      </c>
      <c r="Y33" s="1">
        <v>14</v>
      </c>
      <c r="Z33" s="4">
        <v>0</v>
      </c>
      <c r="AA33" s="1">
        <v>0</v>
      </c>
      <c r="AB33" s="4">
        <v>0</v>
      </c>
      <c r="AC33" s="43">
        <v>2000</v>
      </c>
    </row>
    <row r="34" spans="1:29" x14ac:dyDescent="0.25">
      <c r="A34" s="42">
        <v>2112</v>
      </c>
      <c r="B34" s="23" t="s">
        <v>29</v>
      </c>
      <c r="C34" s="115" t="s">
        <v>120</v>
      </c>
      <c r="D34" s="4">
        <v>42</v>
      </c>
      <c r="E34" s="1"/>
      <c r="F34" s="4">
        <v>0</v>
      </c>
      <c r="G34" s="1"/>
      <c r="H34" s="4">
        <v>0</v>
      </c>
      <c r="I34" s="1">
        <v>1</v>
      </c>
      <c r="J34" s="4">
        <v>42</v>
      </c>
      <c r="K34" s="1">
        <v>12</v>
      </c>
      <c r="L34" s="4">
        <v>0</v>
      </c>
      <c r="M34" s="1">
        <v>14</v>
      </c>
      <c r="N34" s="4">
        <v>0</v>
      </c>
      <c r="O34" s="1">
        <v>0</v>
      </c>
      <c r="P34" s="4">
        <v>0</v>
      </c>
      <c r="Q34" s="1">
        <v>14</v>
      </c>
      <c r="R34" s="4">
        <v>0</v>
      </c>
      <c r="S34" s="1">
        <v>0</v>
      </c>
      <c r="T34" s="4">
        <v>0</v>
      </c>
      <c r="U34" s="1">
        <v>14</v>
      </c>
      <c r="V34" s="4">
        <v>0</v>
      </c>
      <c r="W34" s="1">
        <v>10</v>
      </c>
      <c r="X34" s="4">
        <v>0</v>
      </c>
      <c r="Y34" s="1">
        <v>15</v>
      </c>
      <c r="Z34" s="4">
        <v>0</v>
      </c>
      <c r="AA34" s="1">
        <v>50</v>
      </c>
      <c r="AB34" s="4">
        <v>0</v>
      </c>
      <c r="AC34" s="43">
        <v>32000</v>
      </c>
    </row>
    <row r="35" spans="1:29" x14ac:dyDescent="0.25">
      <c r="A35" s="42">
        <v>2112</v>
      </c>
      <c r="B35" s="23" t="s">
        <v>30</v>
      </c>
      <c r="C35" s="115" t="s">
        <v>119</v>
      </c>
      <c r="D35" s="4">
        <v>9.5</v>
      </c>
      <c r="E35" s="1"/>
      <c r="F35" s="4">
        <v>0</v>
      </c>
      <c r="G35" s="1"/>
      <c r="H35" s="4">
        <v>0</v>
      </c>
      <c r="I35" s="1">
        <v>1</v>
      </c>
      <c r="J35" s="4">
        <v>9.5</v>
      </c>
      <c r="K35" s="1">
        <v>18</v>
      </c>
      <c r="L35" s="4">
        <v>0</v>
      </c>
      <c r="M35" s="1">
        <v>15</v>
      </c>
      <c r="N35" s="4">
        <v>0</v>
      </c>
      <c r="O35" s="1">
        <v>12</v>
      </c>
      <c r="P35" s="4">
        <v>0</v>
      </c>
      <c r="Q35" s="1">
        <v>15</v>
      </c>
      <c r="R35" s="4">
        <v>0</v>
      </c>
      <c r="S35" s="1">
        <v>0</v>
      </c>
      <c r="T35" s="4">
        <v>0</v>
      </c>
      <c r="U35" s="1">
        <v>14</v>
      </c>
      <c r="V35" s="4">
        <v>0</v>
      </c>
      <c r="W35" s="1">
        <v>10</v>
      </c>
      <c r="X35" s="4">
        <v>0</v>
      </c>
      <c r="Y35" s="1">
        <v>15</v>
      </c>
      <c r="Z35" s="4">
        <v>0</v>
      </c>
      <c r="AA35" s="1">
        <v>50</v>
      </c>
      <c r="AB35" s="4">
        <v>0</v>
      </c>
      <c r="AC35" s="43"/>
    </row>
    <row r="36" spans="1:29" x14ac:dyDescent="0.25">
      <c r="A36" s="42">
        <v>2112</v>
      </c>
      <c r="B36" s="23" t="s">
        <v>31</v>
      </c>
      <c r="C36" s="115" t="s">
        <v>120</v>
      </c>
      <c r="D36" s="4">
        <v>8.75</v>
      </c>
      <c r="E36" s="1"/>
      <c r="F36" s="4">
        <v>0</v>
      </c>
      <c r="G36" s="1"/>
      <c r="H36" s="4">
        <v>0</v>
      </c>
      <c r="I36" s="1">
        <v>1</v>
      </c>
      <c r="J36" s="4">
        <v>8.75</v>
      </c>
      <c r="K36" s="1">
        <v>17</v>
      </c>
      <c r="L36" s="4">
        <v>0</v>
      </c>
      <c r="M36" s="1">
        <v>14</v>
      </c>
      <c r="N36" s="4">
        <v>0</v>
      </c>
      <c r="O36" s="1">
        <v>45</v>
      </c>
      <c r="P36" s="4">
        <v>0</v>
      </c>
      <c r="Q36" s="1">
        <v>15</v>
      </c>
      <c r="R36" s="4">
        <v>0</v>
      </c>
      <c r="S36" s="1">
        <v>1</v>
      </c>
      <c r="T36" s="4">
        <v>8.75</v>
      </c>
      <c r="U36" s="1">
        <v>14</v>
      </c>
      <c r="V36" s="4">
        <v>0</v>
      </c>
      <c r="W36" s="1">
        <v>15</v>
      </c>
      <c r="X36" s="4">
        <v>0</v>
      </c>
      <c r="Y36" s="1">
        <v>15</v>
      </c>
      <c r="Z36" s="4">
        <v>0</v>
      </c>
      <c r="AA36" s="1">
        <v>50</v>
      </c>
      <c r="AB36" s="4">
        <v>0</v>
      </c>
      <c r="AC36" s="43"/>
    </row>
    <row r="37" spans="1:29" x14ac:dyDescent="0.25">
      <c r="A37" s="42">
        <v>2112</v>
      </c>
      <c r="B37" s="23" t="s">
        <v>32</v>
      </c>
      <c r="C37" s="115" t="s">
        <v>120</v>
      </c>
      <c r="D37" s="4">
        <v>6</v>
      </c>
      <c r="E37" s="1"/>
      <c r="F37" s="4">
        <v>0</v>
      </c>
      <c r="G37" s="1"/>
      <c r="H37" s="4">
        <v>0</v>
      </c>
      <c r="I37" s="1">
        <v>0</v>
      </c>
      <c r="J37" s="4">
        <v>0</v>
      </c>
      <c r="K37" s="1">
        <v>1</v>
      </c>
      <c r="L37" s="4">
        <v>0</v>
      </c>
      <c r="M37" s="1">
        <v>15</v>
      </c>
      <c r="N37" s="4">
        <v>0</v>
      </c>
      <c r="O37" s="1">
        <v>15</v>
      </c>
      <c r="P37" s="4">
        <v>0</v>
      </c>
      <c r="Q37" s="1">
        <v>15</v>
      </c>
      <c r="R37" s="4">
        <v>0</v>
      </c>
      <c r="S37" s="1">
        <v>0</v>
      </c>
      <c r="T37" s="4">
        <v>0</v>
      </c>
      <c r="U37" s="1">
        <v>14</v>
      </c>
      <c r="V37" s="4">
        <v>0</v>
      </c>
      <c r="W37" s="1">
        <v>14</v>
      </c>
      <c r="X37" s="4">
        <v>0</v>
      </c>
      <c r="Y37" s="1">
        <v>15</v>
      </c>
      <c r="Z37" s="4">
        <v>0</v>
      </c>
      <c r="AA37" s="1">
        <v>50</v>
      </c>
      <c r="AB37" s="4">
        <v>0</v>
      </c>
      <c r="AC37" s="43"/>
    </row>
    <row r="38" spans="1:29" x14ac:dyDescent="0.25">
      <c r="A38" s="42">
        <v>2112</v>
      </c>
      <c r="B38" s="23" t="s">
        <v>33</v>
      </c>
      <c r="C38" s="115" t="s">
        <v>17</v>
      </c>
      <c r="D38" s="4">
        <v>11.84</v>
      </c>
      <c r="E38" s="1"/>
      <c r="F38" s="4">
        <v>0</v>
      </c>
      <c r="G38" s="1"/>
      <c r="H38" s="4">
        <v>0</v>
      </c>
      <c r="I38" s="1">
        <v>0</v>
      </c>
      <c r="J38" s="4">
        <v>0</v>
      </c>
      <c r="K38" s="1">
        <v>51</v>
      </c>
      <c r="L38" s="4">
        <v>0</v>
      </c>
      <c r="M38" s="1">
        <v>17</v>
      </c>
      <c r="N38" s="4">
        <v>0</v>
      </c>
      <c r="O38" s="1">
        <v>12</v>
      </c>
      <c r="P38" s="4">
        <v>0</v>
      </c>
      <c r="Q38" s="1">
        <v>15</v>
      </c>
      <c r="R38" s="4">
        <v>0</v>
      </c>
      <c r="S38" s="1">
        <v>1</v>
      </c>
      <c r="T38" s="4">
        <v>11.84</v>
      </c>
      <c r="U38" s="1">
        <v>14</v>
      </c>
      <c r="V38" s="4">
        <v>0</v>
      </c>
      <c r="W38" s="1">
        <v>14</v>
      </c>
      <c r="X38" s="4">
        <v>0</v>
      </c>
      <c r="Y38" s="1">
        <v>14</v>
      </c>
      <c r="Z38" s="4">
        <v>0</v>
      </c>
      <c r="AA38" s="1">
        <v>55</v>
      </c>
      <c r="AB38" s="4">
        <v>0</v>
      </c>
      <c r="AC38" s="43"/>
    </row>
    <row r="39" spans="1:29" x14ac:dyDescent="0.25">
      <c r="A39" s="42">
        <v>2112</v>
      </c>
      <c r="B39" s="23" t="s">
        <v>34</v>
      </c>
      <c r="C39" s="115" t="s">
        <v>17</v>
      </c>
      <c r="D39" s="4">
        <v>11.09</v>
      </c>
      <c r="E39" s="1"/>
      <c r="F39" s="4">
        <v>0</v>
      </c>
      <c r="G39" s="1"/>
      <c r="H39" s="4">
        <v>0</v>
      </c>
      <c r="I39" s="1">
        <v>1</v>
      </c>
      <c r="J39" s="4">
        <v>11.09</v>
      </c>
      <c r="K39" s="1">
        <v>6</v>
      </c>
      <c r="L39" s="4">
        <v>0</v>
      </c>
      <c r="M39" s="1">
        <v>18</v>
      </c>
      <c r="N39" s="4">
        <v>0</v>
      </c>
      <c r="O39" s="1">
        <v>16</v>
      </c>
      <c r="P39" s="4">
        <v>0</v>
      </c>
      <c r="Q39" s="1">
        <v>25</v>
      </c>
      <c r="R39" s="4">
        <v>0</v>
      </c>
      <c r="S39" s="1">
        <v>1</v>
      </c>
      <c r="T39" s="4">
        <v>11.09</v>
      </c>
      <c r="U39" s="1">
        <v>15</v>
      </c>
      <c r="V39" s="4">
        <v>0</v>
      </c>
      <c r="W39" s="1">
        <v>14</v>
      </c>
      <c r="X39" s="4">
        <v>0</v>
      </c>
      <c r="Y39" s="1">
        <v>14</v>
      </c>
      <c r="Z39" s="4">
        <v>0</v>
      </c>
      <c r="AA39" s="1">
        <v>55</v>
      </c>
      <c r="AB39" s="4">
        <v>0</v>
      </c>
      <c r="AC39" s="43"/>
    </row>
    <row r="40" spans="1:29" x14ac:dyDescent="0.25">
      <c r="A40" s="42">
        <v>2112</v>
      </c>
      <c r="B40" s="23" t="s">
        <v>35</v>
      </c>
      <c r="C40" s="115" t="s">
        <v>17</v>
      </c>
      <c r="D40" s="4">
        <v>34.869999999999997</v>
      </c>
      <c r="E40" s="1"/>
      <c r="F40" s="4">
        <v>0</v>
      </c>
      <c r="G40" s="1"/>
      <c r="H40" s="4">
        <v>0</v>
      </c>
      <c r="I40" s="1">
        <v>1</v>
      </c>
      <c r="J40" s="4">
        <v>34.869999999999997</v>
      </c>
      <c r="K40" s="1">
        <v>14</v>
      </c>
      <c r="L40" s="4">
        <v>0</v>
      </c>
      <c r="M40" s="1">
        <v>19</v>
      </c>
      <c r="N40" s="4">
        <v>0</v>
      </c>
      <c r="O40" s="1">
        <v>10</v>
      </c>
      <c r="P40" s="4">
        <v>0</v>
      </c>
      <c r="Q40" s="1">
        <v>20</v>
      </c>
      <c r="R40" s="4">
        <v>0</v>
      </c>
      <c r="S40" s="1">
        <v>0</v>
      </c>
      <c r="T40" s="4">
        <v>0</v>
      </c>
      <c r="U40" s="1">
        <v>15</v>
      </c>
      <c r="V40" s="4">
        <v>0</v>
      </c>
      <c r="W40" s="1">
        <v>14</v>
      </c>
      <c r="X40" s="4">
        <v>0</v>
      </c>
      <c r="Y40" s="1">
        <v>14</v>
      </c>
      <c r="Z40" s="4">
        <v>0</v>
      </c>
      <c r="AA40" s="1">
        <v>55</v>
      </c>
      <c r="AB40" s="4">
        <v>0</v>
      </c>
      <c r="AC40" s="43"/>
    </row>
    <row r="41" spans="1:29" x14ac:dyDescent="0.25">
      <c r="A41" s="42">
        <v>2112</v>
      </c>
      <c r="B41" s="23" t="s">
        <v>36</v>
      </c>
      <c r="C41" s="115" t="s">
        <v>17</v>
      </c>
      <c r="D41" s="4">
        <v>19.5</v>
      </c>
      <c r="E41" s="1"/>
      <c r="F41" s="4">
        <v>0</v>
      </c>
      <c r="G41" s="1"/>
      <c r="H41" s="4">
        <v>0</v>
      </c>
      <c r="I41" s="1">
        <v>0</v>
      </c>
      <c r="J41" s="4">
        <v>0</v>
      </c>
      <c r="K41" s="1">
        <v>15</v>
      </c>
      <c r="L41" s="4">
        <v>0</v>
      </c>
      <c r="M41" s="1">
        <v>20</v>
      </c>
      <c r="N41" s="4">
        <v>0</v>
      </c>
      <c r="O41" s="1">
        <v>15</v>
      </c>
      <c r="P41" s="4">
        <v>0</v>
      </c>
      <c r="Q41" s="1">
        <v>26</v>
      </c>
      <c r="R41" s="4">
        <v>0</v>
      </c>
      <c r="S41" s="1">
        <v>0</v>
      </c>
      <c r="T41" s="4">
        <v>0</v>
      </c>
      <c r="U41" s="1">
        <v>65</v>
      </c>
      <c r="V41" s="4">
        <v>0</v>
      </c>
      <c r="W41" s="1">
        <v>14</v>
      </c>
      <c r="X41" s="4">
        <v>0</v>
      </c>
      <c r="Y41" s="1">
        <v>14</v>
      </c>
      <c r="Z41" s="4">
        <v>0</v>
      </c>
      <c r="AA41" s="1">
        <v>5</v>
      </c>
      <c r="AB41" s="4">
        <v>0</v>
      </c>
      <c r="AC41" s="43"/>
    </row>
    <row r="42" spans="1:29" x14ac:dyDescent="0.25">
      <c r="A42" s="42">
        <v>2112</v>
      </c>
      <c r="B42" s="23" t="s">
        <v>37</v>
      </c>
      <c r="C42" s="115" t="s">
        <v>17</v>
      </c>
      <c r="D42" s="4">
        <v>36.119999999999997</v>
      </c>
      <c r="E42" s="1"/>
      <c r="F42" s="4">
        <v>0</v>
      </c>
      <c r="G42" s="1"/>
      <c r="H42" s="4">
        <v>0</v>
      </c>
      <c r="I42" s="1">
        <v>1</v>
      </c>
      <c r="J42" s="4">
        <v>36.119999999999997</v>
      </c>
      <c r="K42" s="1">
        <v>12</v>
      </c>
      <c r="L42" s="4">
        <v>0</v>
      </c>
      <c r="M42" s="1">
        <v>21</v>
      </c>
      <c r="N42" s="4">
        <v>0</v>
      </c>
      <c r="O42" s="1">
        <v>12</v>
      </c>
      <c r="P42" s="4">
        <v>0</v>
      </c>
      <c r="Q42" s="1">
        <v>28</v>
      </c>
      <c r="R42" s="4">
        <v>0</v>
      </c>
      <c r="S42" s="1">
        <v>0</v>
      </c>
      <c r="T42" s="4">
        <v>0</v>
      </c>
      <c r="U42" s="1">
        <v>2</v>
      </c>
      <c r="V42" s="4">
        <v>0</v>
      </c>
      <c r="W42" s="1">
        <v>15</v>
      </c>
      <c r="X42" s="4">
        <v>0</v>
      </c>
      <c r="Y42" s="1">
        <v>52</v>
      </c>
      <c r="Z42" s="4">
        <v>0</v>
      </c>
      <c r="AA42" s="1">
        <v>55</v>
      </c>
      <c r="AB42" s="4">
        <v>0</v>
      </c>
      <c r="AC42" s="43"/>
    </row>
    <row r="43" spans="1:29" x14ac:dyDescent="0.25">
      <c r="A43" s="42">
        <v>2112</v>
      </c>
      <c r="B43" s="23" t="s">
        <v>38</v>
      </c>
      <c r="C43" s="115" t="s">
        <v>17</v>
      </c>
      <c r="D43" s="4">
        <v>36.119999999999997</v>
      </c>
      <c r="E43" s="1"/>
      <c r="F43" s="4">
        <v>0</v>
      </c>
      <c r="G43" s="1"/>
      <c r="H43" s="4">
        <v>0</v>
      </c>
      <c r="I43" s="1">
        <v>1</v>
      </c>
      <c r="J43" s="4">
        <v>36.119999999999997</v>
      </c>
      <c r="K43" s="1">
        <v>14</v>
      </c>
      <c r="L43" s="4">
        <v>0</v>
      </c>
      <c r="M43" s="1">
        <v>12</v>
      </c>
      <c r="N43" s="4">
        <v>0</v>
      </c>
      <c r="O43" s="1">
        <v>15</v>
      </c>
      <c r="P43" s="4">
        <v>0</v>
      </c>
      <c r="Q43" s="1">
        <v>25</v>
      </c>
      <c r="R43" s="4">
        <v>0</v>
      </c>
      <c r="S43" s="1">
        <v>1</v>
      </c>
      <c r="T43" s="4">
        <v>36.119999999999997</v>
      </c>
      <c r="U43" s="1">
        <v>52</v>
      </c>
      <c r="V43" s="4">
        <v>0</v>
      </c>
      <c r="W43" s="1">
        <v>15</v>
      </c>
      <c r="X43" s="4">
        <v>0</v>
      </c>
      <c r="Y43" s="1">
        <v>5</v>
      </c>
      <c r="Z43" s="4">
        <v>0</v>
      </c>
      <c r="AA43" s="1">
        <v>96</v>
      </c>
      <c r="AB43" s="4">
        <v>0</v>
      </c>
      <c r="AC43" s="43"/>
    </row>
    <row r="44" spans="1:29" x14ac:dyDescent="0.25">
      <c r="A44" s="42">
        <v>2112</v>
      </c>
      <c r="B44" s="23" t="s">
        <v>39</v>
      </c>
      <c r="C44" s="115" t="s">
        <v>17</v>
      </c>
      <c r="D44" s="4">
        <v>32.380000000000003</v>
      </c>
      <c r="E44" s="1"/>
      <c r="F44" s="4">
        <v>0</v>
      </c>
      <c r="G44" s="1"/>
      <c r="H44" s="4">
        <v>0</v>
      </c>
      <c r="I44" s="1">
        <v>1</v>
      </c>
      <c r="J44" s="4">
        <v>32.380000000000003</v>
      </c>
      <c r="K44" s="1">
        <v>14</v>
      </c>
      <c r="L44" s="4">
        <v>0</v>
      </c>
      <c r="M44" s="1">
        <v>10</v>
      </c>
      <c r="N44" s="4">
        <v>0</v>
      </c>
      <c r="O44" s="1">
        <v>20</v>
      </c>
      <c r="P44" s="4">
        <v>0</v>
      </c>
      <c r="Q44" s="1">
        <v>26</v>
      </c>
      <c r="R44" s="4">
        <v>0</v>
      </c>
      <c r="S44" s="1">
        <v>1</v>
      </c>
      <c r="T44" s="4">
        <v>32.380000000000003</v>
      </c>
      <c r="U44" s="1">
        <v>52</v>
      </c>
      <c r="V44" s="4">
        <v>0</v>
      </c>
      <c r="W44" s="1">
        <v>15</v>
      </c>
      <c r="X44" s="4">
        <v>0</v>
      </c>
      <c r="Y44" s="1">
        <v>0</v>
      </c>
      <c r="Z44" s="4">
        <v>0</v>
      </c>
      <c r="AA44" s="1">
        <v>96</v>
      </c>
      <c r="AB44" s="4">
        <v>0</v>
      </c>
      <c r="AC44" s="43"/>
    </row>
    <row r="45" spans="1:29" x14ac:dyDescent="0.25">
      <c r="A45" s="42">
        <v>2112</v>
      </c>
      <c r="B45" s="23" t="s">
        <v>40</v>
      </c>
      <c r="C45" s="115" t="s">
        <v>120</v>
      </c>
      <c r="D45" s="4">
        <v>137</v>
      </c>
      <c r="E45" s="1"/>
      <c r="F45" s="4">
        <v>0</v>
      </c>
      <c r="G45" s="1"/>
      <c r="H45" s="4">
        <v>0</v>
      </c>
      <c r="I45" s="1">
        <v>0</v>
      </c>
      <c r="J45" s="4">
        <v>0</v>
      </c>
      <c r="K45" s="1">
        <v>14</v>
      </c>
      <c r="L45" s="4">
        <v>0</v>
      </c>
      <c r="M45" s="1">
        <v>15</v>
      </c>
      <c r="N45" s="4">
        <v>0</v>
      </c>
      <c r="O45" s="1">
        <v>15</v>
      </c>
      <c r="P45" s="4">
        <v>0</v>
      </c>
      <c r="Q45" s="1">
        <v>24</v>
      </c>
      <c r="R45" s="4">
        <v>0</v>
      </c>
      <c r="S45" s="1">
        <v>2</v>
      </c>
      <c r="T45" s="4">
        <v>274</v>
      </c>
      <c r="U45" s="1">
        <v>52</v>
      </c>
      <c r="V45" s="4">
        <v>0</v>
      </c>
      <c r="W45" s="1">
        <v>15</v>
      </c>
      <c r="X45" s="4">
        <v>0</v>
      </c>
      <c r="Y45" s="1">
        <v>58</v>
      </c>
      <c r="Z45" s="4">
        <v>0</v>
      </c>
      <c r="AA45" s="1">
        <v>96</v>
      </c>
      <c r="AB45" s="4">
        <v>0</v>
      </c>
      <c r="AC45" s="43"/>
    </row>
    <row r="46" spans="1:29" x14ac:dyDescent="0.25">
      <c r="A46" s="42">
        <v>2112</v>
      </c>
      <c r="B46" s="23" t="s">
        <v>46</v>
      </c>
      <c r="C46" s="115" t="s">
        <v>47</v>
      </c>
      <c r="D46" s="4">
        <v>30.06</v>
      </c>
      <c r="E46" s="1"/>
      <c r="F46" s="4">
        <v>0</v>
      </c>
      <c r="G46" s="1"/>
      <c r="H46" s="4">
        <v>0</v>
      </c>
      <c r="I46" s="1">
        <v>1</v>
      </c>
      <c r="J46" s="4">
        <v>30.06</v>
      </c>
      <c r="K46" s="1">
        <v>15</v>
      </c>
      <c r="L46" s="4">
        <v>0</v>
      </c>
      <c r="M46" s="1">
        <v>16</v>
      </c>
      <c r="N46" s="4">
        <v>0</v>
      </c>
      <c r="O46" s="1">
        <v>25</v>
      </c>
      <c r="P46" s="4">
        <v>0</v>
      </c>
      <c r="Q46" s="1">
        <v>25</v>
      </c>
      <c r="R46" s="4">
        <v>0</v>
      </c>
      <c r="S46" s="1">
        <v>4</v>
      </c>
      <c r="T46" s="4">
        <v>120.24</v>
      </c>
      <c r="U46" s="1">
        <v>5</v>
      </c>
      <c r="V46" s="4">
        <v>0</v>
      </c>
      <c r="W46" s="1">
        <v>16</v>
      </c>
      <c r="X46" s="4">
        <v>0</v>
      </c>
      <c r="Y46" s="1">
        <v>5</v>
      </c>
      <c r="Z46" s="4">
        <v>0</v>
      </c>
      <c r="AA46" s="1">
        <v>96</v>
      </c>
      <c r="AB46" s="4">
        <v>0</v>
      </c>
      <c r="AC46" s="43"/>
    </row>
    <row r="47" spans="1:29" x14ac:dyDescent="0.25">
      <c r="A47" s="42">
        <v>2112</v>
      </c>
      <c r="B47" s="23" t="s">
        <v>48</v>
      </c>
      <c r="C47" s="115" t="s">
        <v>47</v>
      </c>
      <c r="D47" s="4">
        <v>44</v>
      </c>
      <c r="E47" s="1"/>
      <c r="F47" s="4">
        <v>0</v>
      </c>
      <c r="G47" s="1"/>
      <c r="H47" s="4">
        <v>0</v>
      </c>
      <c r="I47" s="1">
        <v>1</v>
      </c>
      <c r="J47" s="4">
        <v>44</v>
      </c>
      <c r="K47" s="1">
        <v>15</v>
      </c>
      <c r="L47" s="4">
        <v>0</v>
      </c>
      <c r="M47" s="1">
        <v>15</v>
      </c>
      <c r="N47" s="4">
        <v>0</v>
      </c>
      <c r="O47" s="1">
        <v>26</v>
      </c>
      <c r="P47" s="4">
        <v>0</v>
      </c>
      <c r="Q47" s="1">
        <v>25</v>
      </c>
      <c r="R47" s="4">
        <v>0</v>
      </c>
      <c r="S47" s="1">
        <v>215</v>
      </c>
      <c r="T47" s="4">
        <v>0</v>
      </c>
      <c r="U47" s="1">
        <v>25</v>
      </c>
      <c r="V47" s="4">
        <v>0</v>
      </c>
      <c r="W47" s="1">
        <v>12</v>
      </c>
      <c r="X47" s="4">
        <v>0</v>
      </c>
      <c r="Y47" s="1">
        <v>3</v>
      </c>
      <c r="Z47" s="4">
        <v>0</v>
      </c>
      <c r="AA47" s="1">
        <v>96</v>
      </c>
      <c r="AB47" s="4">
        <v>0</v>
      </c>
      <c r="AC47" s="43"/>
    </row>
    <row r="48" spans="1:29" x14ac:dyDescent="0.25">
      <c r="A48" s="42">
        <v>2112</v>
      </c>
      <c r="B48" s="23" t="s">
        <v>49</v>
      </c>
      <c r="C48" s="115" t="s">
        <v>18</v>
      </c>
      <c r="D48" s="4">
        <v>48.57</v>
      </c>
      <c r="E48" s="1"/>
      <c r="F48" s="4">
        <v>0</v>
      </c>
      <c r="G48" s="1"/>
      <c r="H48" s="4">
        <v>0</v>
      </c>
      <c r="I48" s="1">
        <v>1</v>
      </c>
      <c r="J48" s="4">
        <v>48.57</v>
      </c>
      <c r="K48" s="1">
        <v>15</v>
      </c>
      <c r="L48" s="4">
        <v>0</v>
      </c>
      <c r="M48" s="1">
        <v>15</v>
      </c>
      <c r="N48" s="4">
        <v>0</v>
      </c>
      <c r="O48" s="1">
        <v>14</v>
      </c>
      <c r="P48" s="4">
        <v>0</v>
      </c>
      <c r="Q48" s="1">
        <v>26</v>
      </c>
      <c r="R48" s="4">
        <v>0</v>
      </c>
      <c r="S48" s="1">
        <v>250</v>
      </c>
      <c r="T48" s="4">
        <v>0</v>
      </c>
      <c r="U48" s="1">
        <v>25</v>
      </c>
      <c r="V48" s="4">
        <v>0</v>
      </c>
      <c r="W48" s="1">
        <v>12</v>
      </c>
      <c r="X48" s="4">
        <v>0</v>
      </c>
      <c r="Y48" s="1">
        <v>6</v>
      </c>
      <c r="Z48" s="4">
        <v>0</v>
      </c>
      <c r="AA48" s="1">
        <v>6</v>
      </c>
      <c r="AB48" s="4">
        <v>0</v>
      </c>
      <c r="AC48" s="43"/>
    </row>
    <row r="49" spans="1:29" x14ac:dyDescent="0.25">
      <c r="A49" s="42">
        <v>2112</v>
      </c>
      <c r="B49" s="23" t="s">
        <v>51</v>
      </c>
      <c r="C49" s="115" t="s">
        <v>120</v>
      </c>
      <c r="D49" s="4">
        <v>30</v>
      </c>
      <c r="E49" s="1"/>
      <c r="F49" s="4">
        <v>0</v>
      </c>
      <c r="G49" s="1"/>
      <c r="H49" s="4">
        <v>0</v>
      </c>
      <c r="I49" s="1">
        <v>1</v>
      </c>
      <c r="J49" s="4">
        <v>30</v>
      </c>
      <c r="K49" s="1">
        <v>20</v>
      </c>
      <c r="L49" s="4">
        <v>0</v>
      </c>
      <c r="M49" s="1">
        <v>14</v>
      </c>
      <c r="N49" s="4">
        <v>0</v>
      </c>
      <c r="O49" s="1">
        <v>18</v>
      </c>
      <c r="P49" s="4">
        <v>0</v>
      </c>
      <c r="Q49" s="1">
        <v>27</v>
      </c>
      <c r="R49" s="4">
        <v>0</v>
      </c>
      <c r="S49" s="1">
        <v>14</v>
      </c>
      <c r="T49" s="4">
        <v>0</v>
      </c>
      <c r="U49" s="1">
        <v>25</v>
      </c>
      <c r="V49" s="4">
        <v>0</v>
      </c>
      <c r="W49" s="1">
        <v>12</v>
      </c>
      <c r="X49" s="4">
        <v>0</v>
      </c>
      <c r="Y49" s="1">
        <v>2</v>
      </c>
      <c r="Z49" s="4">
        <v>0</v>
      </c>
      <c r="AA49" s="1">
        <v>56</v>
      </c>
      <c r="AB49" s="4">
        <v>0</v>
      </c>
      <c r="AC49" s="43"/>
    </row>
    <row r="50" spans="1:29" x14ac:dyDescent="0.25">
      <c r="A50" s="42">
        <v>2112</v>
      </c>
      <c r="B50" s="23" t="s">
        <v>53</v>
      </c>
      <c r="C50" s="115" t="s">
        <v>120</v>
      </c>
      <c r="D50" s="4">
        <v>56.05</v>
      </c>
      <c r="E50" s="1"/>
      <c r="F50" s="4">
        <v>0</v>
      </c>
      <c r="G50" s="1"/>
      <c r="H50" s="4">
        <v>0</v>
      </c>
      <c r="I50" s="1">
        <v>1</v>
      </c>
      <c r="J50" s="4">
        <v>56.05</v>
      </c>
      <c r="K50" s="1">
        <v>20</v>
      </c>
      <c r="L50" s="4">
        <v>0</v>
      </c>
      <c r="M50" s="1">
        <v>18</v>
      </c>
      <c r="N50" s="4">
        <v>0</v>
      </c>
      <c r="O50" s="1">
        <v>25</v>
      </c>
      <c r="P50" s="4">
        <v>0</v>
      </c>
      <c r="Q50" s="1">
        <v>28</v>
      </c>
      <c r="R50" s="4">
        <v>0</v>
      </c>
      <c r="S50" s="1">
        <v>14</v>
      </c>
      <c r="T50" s="4">
        <v>0</v>
      </c>
      <c r="U50" s="1">
        <v>25</v>
      </c>
      <c r="V50" s="4">
        <v>0</v>
      </c>
      <c r="W50" s="1">
        <v>12</v>
      </c>
      <c r="X50" s="4">
        <v>0</v>
      </c>
      <c r="Y50" s="1">
        <v>62</v>
      </c>
      <c r="Z50" s="4">
        <v>0</v>
      </c>
      <c r="AA50" s="1">
        <v>56</v>
      </c>
      <c r="AB50" s="4">
        <v>0</v>
      </c>
      <c r="AC50" s="43"/>
    </row>
    <row r="51" spans="1:29" x14ac:dyDescent="0.25">
      <c r="A51" s="42">
        <v>2112</v>
      </c>
      <c r="B51" s="23" t="s">
        <v>55</v>
      </c>
      <c r="C51" s="115" t="s">
        <v>120</v>
      </c>
      <c r="D51" s="4">
        <v>6.5</v>
      </c>
      <c r="E51" s="1"/>
      <c r="F51" s="4">
        <v>0</v>
      </c>
      <c r="G51" s="1"/>
      <c r="H51" s="4">
        <v>0</v>
      </c>
      <c r="I51" s="1">
        <v>5</v>
      </c>
      <c r="J51" s="4">
        <v>0</v>
      </c>
      <c r="K51" s="1">
        <v>20</v>
      </c>
      <c r="L51" s="4">
        <v>0</v>
      </c>
      <c r="M51" s="1">
        <v>15</v>
      </c>
      <c r="N51" s="4">
        <v>0</v>
      </c>
      <c r="O51" s="1">
        <v>14</v>
      </c>
      <c r="P51" s="4">
        <v>0</v>
      </c>
      <c r="Q51" s="1">
        <v>28</v>
      </c>
      <c r="R51" s="4">
        <v>0</v>
      </c>
      <c r="S51" s="1">
        <v>14</v>
      </c>
      <c r="T51" s="4">
        <v>0</v>
      </c>
      <c r="U51" s="1">
        <v>25</v>
      </c>
      <c r="V51" s="4">
        <v>0</v>
      </c>
      <c r="W51" s="1">
        <v>12</v>
      </c>
      <c r="X51" s="4">
        <v>0</v>
      </c>
      <c r="Y51" s="1">
        <v>68</v>
      </c>
      <c r="Z51" s="4">
        <v>0</v>
      </c>
      <c r="AA51" s="1">
        <v>56</v>
      </c>
      <c r="AB51" s="4">
        <v>0</v>
      </c>
      <c r="AC51" s="43"/>
    </row>
    <row r="52" spans="1:29" x14ac:dyDescent="0.25">
      <c r="A52" s="42">
        <v>2112</v>
      </c>
      <c r="B52" s="23" t="s">
        <v>56</v>
      </c>
      <c r="C52" s="115" t="s">
        <v>120</v>
      </c>
      <c r="D52" s="4">
        <v>8.1</v>
      </c>
      <c r="E52" s="1"/>
      <c r="F52" s="4">
        <v>0</v>
      </c>
      <c r="G52" s="1"/>
      <c r="H52" s="4">
        <v>0</v>
      </c>
      <c r="I52" s="1">
        <v>0</v>
      </c>
      <c r="J52" s="4">
        <v>0</v>
      </c>
      <c r="K52" s="1">
        <v>20</v>
      </c>
      <c r="L52" s="4">
        <v>0</v>
      </c>
      <c r="M52" s="1">
        <v>14</v>
      </c>
      <c r="N52" s="4">
        <v>0</v>
      </c>
      <c r="O52" s="1">
        <v>15</v>
      </c>
      <c r="P52" s="4">
        <v>0</v>
      </c>
      <c r="Q52" s="1">
        <v>15</v>
      </c>
      <c r="R52" s="4">
        <v>0</v>
      </c>
      <c r="S52" s="1">
        <v>14</v>
      </c>
      <c r="T52" s="4">
        <v>0</v>
      </c>
      <c r="U52" s="1">
        <v>25</v>
      </c>
      <c r="V52" s="4">
        <v>0</v>
      </c>
      <c r="W52" s="1">
        <v>15</v>
      </c>
      <c r="X52" s="4">
        <v>0</v>
      </c>
      <c r="Y52" s="1">
        <v>69</v>
      </c>
      <c r="Z52" s="4">
        <v>0</v>
      </c>
      <c r="AA52" s="1">
        <v>65</v>
      </c>
      <c r="AB52" s="4">
        <v>0</v>
      </c>
      <c r="AC52" s="43"/>
    </row>
    <row r="53" spans="1:29" x14ac:dyDescent="0.25">
      <c r="A53" s="42">
        <v>2112</v>
      </c>
      <c r="B53" s="23" t="s">
        <v>57</v>
      </c>
      <c r="C53" s="115" t="s">
        <v>120</v>
      </c>
      <c r="D53" s="4">
        <v>11.21</v>
      </c>
      <c r="E53" s="1"/>
      <c r="F53" s="4">
        <v>0</v>
      </c>
      <c r="G53" s="1"/>
      <c r="H53" s="4">
        <v>0</v>
      </c>
      <c r="I53" s="1">
        <v>0</v>
      </c>
      <c r="J53" s="4">
        <v>0</v>
      </c>
      <c r="K53" s="1">
        <v>25</v>
      </c>
      <c r="L53" s="4">
        <v>0</v>
      </c>
      <c r="M53" s="1">
        <v>12</v>
      </c>
      <c r="N53" s="4">
        <v>0</v>
      </c>
      <c r="O53" s="1">
        <v>14</v>
      </c>
      <c r="P53" s="4">
        <v>0</v>
      </c>
      <c r="Q53" s="1">
        <v>15</v>
      </c>
      <c r="R53" s="4">
        <v>0</v>
      </c>
      <c r="S53" s="1">
        <v>14</v>
      </c>
      <c r="T53" s="4">
        <v>0</v>
      </c>
      <c r="U53" s="1">
        <v>25</v>
      </c>
      <c r="V53" s="4">
        <v>0</v>
      </c>
      <c r="W53" s="1">
        <v>15</v>
      </c>
      <c r="X53" s="4">
        <v>0</v>
      </c>
      <c r="Y53" s="1">
        <v>69</v>
      </c>
      <c r="Z53" s="4">
        <v>0</v>
      </c>
      <c r="AA53" s="1">
        <v>65</v>
      </c>
      <c r="AB53" s="4">
        <v>0</v>
      </c>
      <c r="AC53" s="43"/>
    </row>
    <row r="54" spans="1:29" x14ac:dyDescent="0.25">
      <c r="A54" s="42">
        <v>2112</v>
      </c>
      <c r="B54" s="23" t="s">
        <v>58</v>
      </c>
      <c r="C54" s="115" t="s">
        <v>120</v>
      </c>
      <c r="D54" s="4">
        <v>36.119999999999997</v>
      </c>
      <c r="E54" s="1"/>
      <c r="F54" s="4">
        <v>0</v>
      </c>
      <c r="G54" s="1"/>
      <c r="H54" s="4">
        <v>0</v>
      </c>
      <c r="I54" s="1">
        <v>0</v>
      </c>
      <c r="J54" s="4">
        <v>0</v>
      </c>
      <c r="K54" s="1">
        <v>25</v>
      </c>
      <c r="L54" s="4">
        <v>0</v>
      </c>
      <c r="M54" s="1">
        <v>12</v>
      </c>
      <c r="N54" s="4">
        <v>0</v>
      </c>
      <c r="O54" s="1">
        <v>16</v>
      </c>
      <c r="P54" s="4">
        <v>0</v>
      </c>
      <c r="Q54" s="1">
        <v>10</v>
      </c>
      <c r="R54" s="4">
        <v>0</v>
      </c>
      <c r="S54" s="1">
        <v>15</v>
      </c>
      <c r="T54" s="4">
        <v>0</v>
      </c>
      <c r="U54" s="1">
        <v>25</v>
      </c>
      <c r="V54" s="4">
        <v>0</v>
      </c>
      <c r="W54" s="1">
        <v>15</v>
      </c>
      <c r="X54" s="4">
        <v>0</v>
      </c>
      <c r="Y54" s="1">
        <v>5</v>
      </c>
      <c r="Z54" s="4">
        <v>0</v>
      </c>
      <c r="AA54" s="1">
        <v>65</v>
      </c>
      <c r="AB54" s="4">
        <v>0</v>
      </c>
      <c r="AC54" s="43"/>
    </row>
    <row r="55" spans="1:29" x14ac:dyDescent="0.25">
      <c r="A55" s="42">
        <v>2112</v>
      </c>
      <c r="B55" s="23" t="s">
        <v>59</v>
      </c>
      <c r="C55" s="115" t="s">
        <v>120</v>
      </c>
      <c r="D55" s="4">
        <v>19.739999999999998</v>
      </c>
      <c r="E55" s="1"/>
      <c r="F55" s="4">
        <v>0</v>
      </c>
      <c r="G55" s="1"/>
      <c r="H55" s="4">
        <v>0</v>
      </c>
      <c r="I55" s="1">
        <v>6</v>
      </c>
      <c r="J55" s="4">
        <v>0</v>
      </c>
      <c r="K55" s="1">
        <v>25</v>
      </c>
      <c r="L55" s="4">
        <v>0</v>
      </c>
      <c r="M55" s="1">
        <v>10</v>
      </c>
      <c r="N55" s="4">
        <v>0</v>
      </c>
      <c r="O55" s="1">
        <v>15</v>
      </c>
      <c r="P55" s="4">
        <v>0</v>
      </c>
      <c r="Q55" s="1">
        <v>15</v>
      </c>
      <c r="R55" s="4">
        <v>0</v>
      </c>
      <c r="S55" s="1">
        <v>15</v>
      </c>
      <c r="T55" s="4">
        <v>0</v>
      </c>
      <c r="U55" s="1">
        <v>21</v>
      </c>
      <c r="V55" s="4">
        <v>0</v>
      </c>
      <c r="W55" s="1">
        <v>15</v>
      </c>
      <c r="X55" s="4">
        <v>0</v>
      </c>
      <c r="Y55" s="1">
        <v>9</v>
      </c>
      <c r="Z55" s="4">
        <v>0</v>
      </c>
      <c r="AA55" s="1">
        <v>65</v>
      </c>
      <c r="AB55" s="4">
        <v>0</v>
      </c>
      <c r="AC55" s="43"/>
    </row>
    <row r="56" spans="1:29" x14ac:dyDescent="0.25">
      <c r="A56" s="42">
        <v>2112</v>
      </c>
      <c r="B56" s="23" t="s">
        <v>60</v>
      </c>
      <c r="C56" s="115" t="s">
        <v>120</v>
      </c>
      <c r="D56" s="4">
        <v>19.739999999999998</v>
      </c>
      <c r="E56" s="1"/>
      <c r="F56" s="4">
        <v>0</v>
      </c>
      <c r="G56" s="1"/>
      <c r="H56" s="4">
        <v>0</v>
      </c>
      <c r="I56" s="1">
        <v>0</v>
      </c>
      <c r="J56" s="4">
        <v>0</v>
      </c>
      <c r="K56" s="1">
        <v>2</v>
      </c>
      <c r="L56" s="4">
        <v>0</v>
      </c>
      <c r="M56" s="1">
        <v>15</v>
      </c>
      <c r="N56" s="4">
        <v>0</v>
      </c>
      <c r="O56" s="1">
        <v>14</v>
      </c>
      <c r="P56" s="4">
        <v>0</v>
      </c>
      <c r="Q56" s="1">
        <v>10</v>
      </c>
      <c r="R56" s="4">
        <v>0</v>
      </c>
      <c r="S56" s="1">
        <v>15</v>
      </c>
      <c r="T56" s="4">
        <v>0</v>
      </c>
      <c r="U56" s="1">
        <v>21</v>
      </c>
      <c r="V56" s="4">
        <v>0</v>
      </c>
      <c r="W56" s="1">
        <v>14</v>
      </c>
      <c r="X56" s="4">
        <v>0</v>
      </c>
      <c r="Y56" s="1">
        <v>59</v>
      </c>
      <c r="Z56" s="4">
        <v>0</v>
      </c>
      <c r="AA56" s="1">
        <v>65</v>
      </c>
      <c r="AB56" s="4">
        <v>0</v>
      </c>
      <c r="AC56" s="43"/>
    </row>
    <row r="57" spans="1:29" x14ac:dyDescent="0.25">
      <c r="A57" s="42">
        <v>2112</v>
      </c>
      <c r="B57" s="23" t="s">
        <v>62</v>
      </c>
      <c r="C57" s="115" t="s">
        <v>120</v>
      </c>
      <c r="D57" s="4">
        <v>12.46</v>
      </c>
      <c r="E57" s="1"/>
      <c r="F57" s="4">
        <v>0</v>
      </c>
      <c r="G57" s="1"/>
      <c r="H57" s="4">
        <v>0</v>
      </c>
      <c r="I57" s="1">
        <v>0</v>
      </c>
      <c r="J57" s="4">
        <v>0</v>
      </c>
      <c r="K57" s="1">
        <v>82</v>
      </c>
      <c r="L57" s="4">
        <v>0</v>
      </c>
      <c r="M57" s="1">
        <v>16</v>
      </c>
      <c r="N57" s="4">
        <v>0</v>
      </c>
      <c r="O57" s="1">
        <v>14</v>
      </c>
      <c r="P57" s="4">
        <v>0</v>
      </c>
      <c r="Q57" s="1">
        <v>12</v>
      </c>
      <c r="R57" s="4">
        <v>0</v>
      </c>
      <c r="S57" s="1">
        <v>15</v>
      </c>
      <c r="T57" s="4">
        <v>0</v>
      </c>
      <c r="U57" s="1">
        <v>20</v>
      </c>
      <c r="V57" s="4">
        <v>0</v>
      </c>
      <c r="W57" s="1">
        <v>14</v>
      </c>
      <c r="X57" s="4">
        <v>0</v>
      </c>
      <c r="Y57" s="1">
        <v>5</v>
      </c>
      <c r="Z57" s="4">
        <v>0</v>
      </c>
      <c r="AA57" s="1">
        <v>65</v>
      </c>
      <c r="AB57" s="4">
        <v>0</v>
      </c>
      <c r="AC57" s="43"/>
    </row>
    <row r="58" spans="1:29" x14ac:dyDescent="0.25">
      <c r="A58" s="42">
        <v>2112</v>
      </c>
      <c r="B58" s="23" t="s">
        <v>16</v>
      </c>
      <c r="C58" s="115" t="s">
        <v>120</v>
      </c>
      <c r="D58" s="4">
        <v>54</v>
      </c>
      <c r="E58" s="1"/>
      <c r="F58" s="4">
        <v>0</v>
      </c>
      <c r="G58" s="1"/>
      <c r="H58" s="4">
        <v>0</v>
      </c>
      <c r="I58" s="1">
        <v>1</v>
      </c>
      <c r="J58" s="4">
        <v>54</v>
      </c>
      <c r="K58" s="1">
        <v>82</v>
      </c>
      <c r="L58" s="4">
        <v>0</v>
      </c>
      <c r="M58" s="1">
        <v>15</v>
      </c>
      <c r="N58" s="4">
        <v>0</v>
      </c>
      <c r="O58" s="1">
        <v>15</v>
      </c>
      <c r="P58" s="4">
        <v>0</v>
      </c>
      <c r="Q58" s="1">
        <v>14</v>
      </c>
      <c r="R58" s="4">
        <v>0</v>
      </c>
      <c r="S58" s="1">
        <v>15</v>
      </c>
      <c r="T58" s="4">
        <v>0</v>
      </c>
      <c r="U58" s="1">
        <v>20</v>
      </c>
      <c r="V58" s="4">
        <v>0</v>
      </c>
      <c r="W58" s="1">
        <v>14</v>
      </c>
      <c r="X58" s="4">
        <v>0</v>
      </c>
      <c r="Y58" s="1">
        <v>7</v>
      </c>
      <c r="Z58" s="4">
        <v>0</v>
      </c>
      <c r="AA58" s="1">
        <v>65</v>
      </c>
      <c r="AB58" s="4">
        <v>0</v>
      </c>
      <c r="AC58" s="43"/>
    </row>
    <row r="59" spans="1:29" x14ac:dyDescent="0.25">
      <c r="A59" s="42">
        <v>2112</v>
      </c>
      <c r="B59" s="23" t="s">
        <v>21</v>
      </c>
      <c r="C59" s="115" t="s">
        <v>120</v>
      </c>
      <c r="D59" s="4">
        <v>50</v>
      </c>
      <c r="E59" s="1"/>
      <c r="F59" s="4">
        <v>0</v>
      </c>
      <c r="G59" s="1"/>
      <c r="H59" s="4">
        <v>0</v>
      </c>
      <c r="I59" s="1">
        <v>1</v>
      </c>
      <c r="J59" s="4">
        <v>50</v>
      </c>
      <c r="K59" s="1">
        <v>95</v>
      </c>
      <c r="L59" s="4">
        <v>0</v>
      </c>
      <c r="M59" s="1">
        <v>14</v>
      </c>
      <c r="N59" s="4">
        <v>0</v>
      </c>
      <c r="O59" s="1">
        <v>16</v>
      </c>
      <c r="P59" s="4">
        <v>0</v>
      </c>
      <c r="Q59" s="1">
        <v>16</v>
      </c>
      <c r="R59" s="4">
        <v>0</v>
      </c>
      <c r="S59" s="1">
        <v>15</v>
      </c>
      <c r="T59" s="4">
        <v>0</v>
      </c>
      <c r="U59" s="1">
        <v>20</v>
      </c>
      <c r="V59" s="4">
        <v>0</v>
      </c>
      <c r="W59" s="1">
        <v>17</v>
      </c>
      <c r="X59" s="4">
        <v>0</v>
      </c>
      <c r="Y59" s="1">
        <v>58</v>
      </c>
      <c r="Z59" s="4">
        <v>0</v>
      </c>
      <c r="AA59" s="1">
        <v>65</v>
      </c>
      <c r="AB59" s="4">
        <v>0</v>
      </c>
      <c r="AC59" s="43"/>
    </row>
    <row r="60" spans="1:29" x14ac:dyDescent="0.25">
      <c r="A60" s="42">
        <v>2112</v>
      </c>
      <c r="B60" s="23" t="s">
        <v>63</v>
      </c>
      <c r="C60" s="115" t="s">
        <v>120</v>
      </c>
      <c r="D60" s="4">
        <v>15</v>
      </c>
      <c r="E60" s="1"/>
      <c r="F60" s="4">
        <v>0</v>
      </c>
      <c r="G60" s="1"/>
      <c r="H60" s="4">
        <v>0</v>
      </c>
      <c r="I60" s="1">
        <v>1</v>
      </c>
      <c r="J60" s="4">
        <v>15</v>
      </c>
      <c r="K60" s="1">
        <v>95</v>
      </c>
      <c r="L60" s="4">
        <v>0</v>
      </c>
      <c r="M60" s="1">
        <v>18</v>
      </c>
      <c r="N60" s="4">
        <v>0</v>
      </c>
      <c r="O60" s="1">
        <v>20</v>
      </c>
      <c r="P60" s="4">
        <v>0</v>
      </c>
      <c r="Q60" s="1">
        <v>18</v>
      </c>
      <c r="R60" s="4">
        <v>0</v>
      </c>
      <c r="S60" s="1">
        <v>15</v>
      </c>
      <c r="T60" s="4">
        <v>0</v>
      </c>
      <c r="U60" s="1">
        <v>20</v>
      </c>
      <c r="V60" s="4">
        <v>0</v>
      </c>
      <c r="W60" s="1">
        <v>14</v>
      </c>
      <c r="X60" s="4">
        <v>0</v>
      </c>
      <c r="Y60" s="1">
        <v>5</v>
      </c>
      <c r="Z60" s="4">
        <v>15</v>
      </c>
      <c r="AA60" s="1">
        <v>65</v>
      </c>
      <c r="AB60" s="4">
        <v>0</v>
      </c>
      <c r="AC60" s="43"/>
    </row>
    <row r="61" spans="1:29" ht="30" x14ac:dyDescent="0.25">
      <c r="A61" s="42">
        <v>2112</v>
      </c>
      <c r="B61" s="23" t="s">
        <v>64</v>
      </c>
      <c r="C61" s="115" t="s">
        <v>120</v>
      </c>
      <c r="D61" s="4">
        <v>13.59</v>
      </c>
      <c r="E61" s="1"/>
      <c r="F61" s="4">
        <v>0</v>
      </c>
      <c r="G61" s="1"/>
      <c r="H61" s="4">
        <v>0</v>
      </c>
      <c r="I61" s="1">
        <v>1</v>
      </c>
      <c r="J61" s="4">
        <v>13.59</v>
      </c>
      <c r="K61" s="1">
        <v>95</v>
      </c>
      <c r="L61" s="4">
        <v>0</v>
      </c>
      <c r="M61" s="1">
        <v>17</v>
      </c>
      <c r="N61" s="4">
        <v>0</v>
      </c>
      <c r="O61" s="1">
        <v>25</v>
      </c>
      <c r="P61" s="4">
        <v>0</v>
      </c>
      <c r="Q61" s="1">
        <v>19</v>
      </c>
      <c r="R61" s="4">
        <v>0</v>
      </c>
      <c r="S61" s="1">
        <v>200</v>
      </c>
      <c r="T61" s="4">
        <v>0</v>
      </c>
      <c r="U61" s="1">
        <v>20</v>
      </c>
      <c r="V61" s="4">
        <v>0</v>
      </c>
      <c r="W61" s="1">
        <v>14</v>
      </c>
      <c r="X61" s="4">
        <v>0</v>
      </c>
      <c r="Y61" s="1">
        <v>7</v>
      </c>
      <c r="Z61" s="4">
        <v>13.59</v>
      </c>
      <c r="AA61" s="1">
        <v>7</v>
      </c>
      <c r="AB61" s="4">
        <v>0</v>
      </c>
      <c r="AC61" s="43"/>
    </row>
    <row r="62" spans="1:29" x14ac:dyDescent="0.25">
      <c r="A62" s="42">
        <v>2112</v>
      </c>
      <c r="B62" s="23" t="s">
        <v>65</v>
      </c>
      <c r="C62" s="115" t="s">
        <v>120</v>
      </c>
      <c r="D62" s="4">
        <v>31.14</v>
      </c>
      <c r="E62" s="1"/>
      <c r="F62" s="4">
        <v>0</v>
      </c>
      <c r="G62" s="1"/>
      <c r="H62" s="4">
        <v>0</v>
      </c>
      <c r="I62" s="1">
        <v>1</v>
      </c>
      <c r="J62" s="4">
        <v>31.14</v>
      </c>
      <c r="K62" s="1">
        <v>95</v>
      </c>
      <c r="L62" s="4">
        <v>0</v>
      </c>
      <c r="M62" s="1">
        <v>20</v>
      </c>
      <c r="N62" s="4">
        <v>0</v>
      </c>
      <c r="O62" s="1">
        <v>14</v>
      </c>
      <c r="P62" s="4">
        <v>0</v>
      </c>
      <c r="Q62" s="1">
        <v>17</v>
      </c>
      <c r="R62" s="4">
        <v>0</v>
      </c>
      <c r="S62" s="1">
        <v>18</v>
      </c>
      <c r="T62" s="4">
        <v>0</v>
      </c>
      <c r="U62" s="1">
        <v>23</v>
      </c>
      <c r="V62" s="4">
        <v>0</v>
      </c>
      <c r="W62" s="1">
        <v>14</v>
      </c>
      <c r="X62" s="4">
        <v>0</v>
      </c>
      <c r="Y62" s="1">
        <v>5</v>
      </c>
      <c r="Z62" s="4">
        <v>31.14</v>
      </c>
      <c r="AA62" s="1">
        <v>7</v>
      </c>
      <c r="AB62" s="4">
        <v>0</v>
      </c>
      <c r="AC62" s="43"/>
    </row>
    <row r="63" spans="1:29" x14ac:dyDescent="0.25">
      <c r="A63" s="42">
        <v>2112</v>
      </c>
      <c r="B63" s="23" t="s">
        <v>66</v>
      </c>
      <c r="C63" s="115" t="s">
        <v>123</v>
      </c>
      <c r="D63" s="4">
        <v>400</v>
      </c>
      <c r="E63" s="1"/>
      <c r="F63" s="4">
        <v>0</v>
      </c>
      <c r="G63" s="1"/>
      <c r="H63" s="4">
        <v>0</v>
      </c>
      <c r="I63" s="1">
        <v>0</v>
      </c>
      <c r="J63" s="4">
        <v>0</v>
      </c>
      <c r="K63" s="1">
        <v>95</v>
      </c>
      <c r="L63" s="4">
        <v>0</v>
      </c>
      <c r="M63" s="1">
        <v>25</v>
      </c>
      <c r="N63" s="4">
        <v>0</v>
      </c>
      <c r="O63" s="1">
        <v>15</v>
      </c>
      <c r="P63" s="4">
        <v>0</v>
      </c>
      <c r="Q63" s="1">
        <v>15</v>
      </c>
      <c r="R63" s="4">
        <v>0</v>
      </c>
      <c r="S63" s="1">
        <v>18</v>
      </c>
      <c r="T63" s="4">
        <v>0</v>
      </c>
      <c r="U63" s="1">
        <v>23</v>
      </c>
      <c r="V63" s="4">
        <v>0</v>
      </c>
      <c r="W63" s="1">
        <v>14</v>
      </c>
      <c r="X63" s="4">
        <v>0</v>
      </c>
      <c r="Y63" s="1">
        <v>45</v>
      </c>
      <c r="Z63" s="4">
        <v>0</v>
      </c>
      <c r="AA63" s="1">
        <v>0</v>
      </c>
      <c r="AB63" s="4">
        <v>400</v>
      </c>
      <c r="AC63" s="43"/>
    </row>
    <row r="64" spans="1:29" x14ac:dyDescent="0.25">
      <c r="A64" s="42">
        <v>2112</v>
      </c>
      <c r="B64" s="23" t="s">
        <v>67</v>
      </c>
      <c r="C64" s="115" t="s">
        <v>123</v>
      </c>
      <c r="D64" s="4">
        <v>430</v>
      </c>
      <c r="E64" s="1"/>
      <c r="F64" s="4">
        <v>0</v>
      </c>
      <c r="G64" s="1"/>
      <c r="H64" s="4">
        <v>0</v>
      </c>
      <c r="I64" s="1">
        <v>10</v>
      </c>
      <c r="J64" s="4">
        <v>0</v>
      </c>
      <c r="K64" s="1">
        <v>56</v>
      </c>
      <c r="L64" s="4">
        <v>0</v>
      </c>
      <c r="M64" s="1">
        <v>25</v>
      </c>
      <c r="N64" s="4">
        <v>0</v>
      </c>
      <c r="O64" s="1">
        <v>1</v>
      </c>
      <c r="P64" s="4">
        <v>0</v>
      </c>
      <c r="Q64" s="1">
        <v>16</v>
      </c>
      <c r="R64" s="4">
        <v>0</v>
      </c>
      <c r="S64" s="1">
        <v>15</v>
      </c>
      <c r="T64" s="4">
        <v>0</v>
      </c>
      <c r="U64" s="1">
        <v>23</v>
      </c>
      <c r="V64" s="4">
        <v>0</v>
      </c>
      <c r="W64" s="1">
        <v>14</v>
      </c>
      <c r="X64" s="4">
        <v>0</v>
      </c>
      <c r="Y64" s="1">
        <v>45</v>
      </c>
      <c r="Z64" s="4">
        <v>430</v>
      </c>
      <c r="AA64" s="1">
        <v>70</v>
      </c>
      <c r="AB64" s="4">
        <v>430</v>
      </c>
      <c r="AC64" s="43"/>
    </row>
    <row r="65" spans="1:29" x14ac:dyDescent="0.25">
      <c r="A65" s="42">
        <v>2112</v>
      </c>
      <c r="B65" s="23" t="s">
        <v>68</v>
      </c>
      <c r="C65" s="115" t="s">
        <v>125</v>
      </c>
      <c r="D65" s="4">
        <v>21.3</v>
      </c>
      <c r="E65" s="1"/>
      <c r="F65" s="4">
        <v>0</v>
      </c>
      <c r="G65" s="1"/>
      <c r="H65" s="4">
        <v>0</v>
      </c>
      <c r="I65" s="1">
        <v>1</v>
      </c>
      <c r="J65" s="4">
        <v>21.3</v>
      </c>
      <c r="K65" s="1">
        <v>56</v>
      </c>
      <c r="L65" s="4">
        <v>0</v>
      </c>
      <c r="M65" s="1">
        <v>14</v>
      </c>
      <c r="N65" s="4">
        <v>0</v>
      </c>
      <c r="O65" s="1">
        <v>8</v>
      </c>
      <c r="P65" s="4">
        <v>0</v>
      </c>
      <c r="Q65" s="1">
        <v>15</v>
      </c>
      <c r="R65" s="4">
        <v>0</v>
      </c>
      <c r="S65" s="1">
        <v>15</v>
      </c>
      <c r="T65" s="4">
        <v>0</v>
      </c>
      <c r="U65" s="1">
        <v>23</v>
      </c>
      <c r="V65" s="4">
        <v>0</v>
      </c>
      <c r="W65" s="1">
        <v>15</v>
      </c>
      <c r="X65" s="4">
        <v>0</v>
      </c>
      <c r="Y65" s="1">
        <v>45</v>
      </c>
      <c r="Z65" s="4">
        <v>0</v>
      </c>
      <c r="AA65" s="1">
        <v>70</v>
      </c>
      <c r="AB65" s="4">
        <v>0</v>
      </c>
      <c r="AC65" s="43"/>
    </row>
    <row r="66" spans="1:29" x14ac:dyDescent="0.25">
      <c r="A66" s="42">
        <v>2112</v>
      </c>
      <c r="B66" s="23" t="s">
        <v>70</v>
      </c>
      <c r="C66" s="115" t="s">
        <v>120</v>
      </c>
      <c r="D66" s="4">
        <v>90</v>
      </c>
      <c r="E66" s="1"/>
      <c r="F66" s="4">
        <v>0</v>
      </c>
      <c r="G66" s="1"/>
      <c r="H66" s="4">
        <v>0</v>
      </c>
      <c r="I66" s="1">
        <v>1</v>
      </c>
      <c r="J66" s="4">
        <v>90</v>
      </c>
      <c r="K66" s="1">
        <v>55</v>
      </c>
      <c r="L66" s="4">
        <v>0</v>
      </c>
      <c r="M66" s="1">
        <v>15</v>
      </c>
      <c r="N66" s="4">
        <v>0</v>
      </c>
      <c r="O66" s="1">
        <v>15</v>
      </c>
      <c r="P66" s="4">
        <v>0</v>
      </c>
      <c r="Q66" s="1">
        <v>14</v>
      </c>
      <c r="R66" s="4">
        <v>0</v>
      </c>
      <c r="S66" s="1">
        <v>15</v>
      </c>
      <c r="T66" s="4">
        <v>0</v>
      </c>
      <c r="U66" s="1">
        <v>15</v>
      </c>
      <c r="V66" s="4">
        <v>0</v>
      </c>
      <c r="W66" s="1">
        <v>15</v>
      </c>
      <c r="X66" s="4">
        <v>0</v>
      </c>
      <c r="Y66" s="1">
        <v>45</v>
      </c>
      <c r="Z66" s="4">
        <v>0</v>
      </c>
      <c r="AA66" s="1">
        <v>7</v>
      </c>
      <c r="AB66" s="4">
        <v>0</v>
      </c>
      <c r="AC66" s="43"/>
    </row>
    <row r="67" spans="1:29" ht="30" x14ac:dyDescent="0.25">
      <c r="A67" s="42">
        <v>2112</v>
      </c>
      <c r="B67" s="23" t="s">
        <v>73</v>
      </c>
      <c r="C67" s="115" t="s">
        <v>120</v>
      </c>
      <c r="D67" s="4">
        <v>14.4</v>
      </c>
      <c r="E67" s="1"/>
      <c r="F67" s="4">
        <v>0</v>
      </c>
      <c r="G67" s="1"/>
      <c r="H67" s="4">
        <v>0</v>
      </c>
      <c r="I67" s="1">
        <v>1</v>
      </c>
      <c r="J67" s="4">
        <v>14.4</v>
      </c>
      <c r="K67" s="1">
        <v>55</v>
      </c>
      <c r="L67" s="4">
        <v>0</v>
      </c>
      <c r="M67" s="1">
        <v>15</v>
      </c>
      <c r="N67" s="4">
        <v>0</v>
      </c>
      <c r="O67" s="1">
        <v>1</v>
      </c>
      <c r="P67" s="4">
        <v>0</v>
      </c>
      <c r="Q67" s="1">
        <v>12</v>
      </c>
      <c r="R67" s="4">
        <v>0</v>
      </c>
      <c r="S67" s="1">
        <v>14</v>
      </c>
      <c r="T67" s="4">
        <v>0</v>
      </c>
      <c r="U67" s="1">
        <v>15</v>
      </c>
      <c r="V67" s="4">
        <v>0</v>
      </c>
      <c r="W67" s="1">
        <v>15</v>
      </c>
      <c r="X67" s="4">
        <v>0</v>
      </c>
      <c r="Y67" s="1">
        <v>45</v>
      </c>
      <c r="Z67" s="4">
        <v>0</v>
      </c>
      <c r="AA67" s="1">
        <v>85</v>
      </c>
      <c r="AB67" s="4">
        <v>57.6</v>
      </c>
      <c r="AC67" s="43"/>
    </row>
    <row r="68" spans="1:29" x14ac:dyDescent="0.25">
      <c r="A68" s="42">
        <v>2112</v>
      </c>
      <c r="B68" s="23" t="s">
        <v>74</v>
      </c>
      <c r="C68" s="115" t="s">
        <v>120</v>
      </c>
      <c r="D68" s="4">
        <v>61.09</v>
      </c>
      <c r="E68" s="1"/>
      <c r="F68" s="4">
        <v>0</v>
      </c>
      <c r="G68" s="1"/>
      <c r="H68" s="4">
        <v>0</v>
      </c>
      <c r="I68" s="1">
        <v>1</v>
      </c>
      <c r="J68" s="4">
        <v>61.09</v>
      </c>
      <c r="K68" s="1">
        <v>55</v>
      </c>
      <c r="L68" s="4">
        <v>0</v>
      </c>
      <c r="M68" s="1">
        <v>12</v>
      </c>
      <c r="N68" s="4">
        <v>0</v>
      </c>
      <c r="O68" s="1">
        <v>5</v>
      </c>
      <c r="P68" s="4">
        <v>0</v>
      </c>
      <c r="Q68" s="1">
        <v>14</v>
      </c>
      <c r="R68" s="4">
        <v>0</v>
      </c>
      <c r="S68" s="1">
        <v>15</v>
      </c>
      <c r="T68" s="4">
        <v>0</v>
      </c>
      <c r="U68" s="1">
        <v>15</v>
      </c>
      <c r="V68" s="4">
        <v>0</v>
      </c>
      <c r="W68" s="1">
        <v>15</v>
      </c>
      <c r="X68" s="4">
        <v>0</v>
      </c>
      <c r="Y68" s="1">
        <v>45</v>
      </c>
      <c r="Z68" s="4">
        <v>0</v>
      </c>
      <c r="AA68" s="1">
        <v>85</v>
      </c>
      <c r="AB68" s="4">
        <v>305.45000000000005</v>
      </c>
      <c r="AC68" s="43"/>
    </row>
    <row r="69" spans="1:29" x14ac:dyDescent="0.25">
      <c r="A69" s="42">
        <v>2112</v>
      </c>
      <c r="B69" s="23" t="s">
        <v>75</v>
      </c>
      <c r="C69" s="115" t="s">
        <v>120</v>
      </c>
      <c r="D69" s="4">
        <v>61.09</v>
      </c>
      <c r="E69" s="1"/>
      <c r="F69" s="4">
        <v>0</v>
      </c>
      <c r="G69" s="1"/>
      <c r="H69" s="4">
        <v>0</v>
      </c>
      <c r="I69" s="1">
        <v>1</v>
      </c>
      <c r="J69" s="4">
        <v>61.09</v>
      </c>
      <c r="K69" s="1">
        <v>5</v>
      </c>
      <c r="L69" s="4">
        <v>0</v>
      </c>
      <c r="M69" s="1">
        <v>14</v>
      </c>
      <c r="N69" s="4">
        <v>0</v>
      </c>
      <c r="O69" s="1">
        <v>5</v>
      </c>
      <c r="P69" s="4">
        <v>0</v>
      </c>
      <c r="Q69" s="1">
        <v>12</v>
      </c>
      <c r="R69" s="4">
        <v>0</v>
      </c>
      <c r="S69" s="1">
        <v>15</v>
      </c>
      <c r="T69" s="4">
        <v>0</v>
      </c>
      <c r="U69" s="1">
        <v>18</v>
      </c>
      <c r="V69" s="4">
        <v>0</v>
      </c>
      <c r="W69" s="1">
        <v>12</v>
      </c>
      <c r="X69" s="4">
        <v>0</v>
      </c>
      <c r="Y69" s="1">
        <v>45</v>
      </c>
      <c r="Z69" s="4">
        <v>0</v>
      </c>
      <c r="AA69" s="1">
        <v>85</v>
      </c>
      <c r="AB69" s="4">
        <v>0</v>
      </c>
      <c r="AC69" s="43"/>
    </row>
    <row r="70" spans="1:29" x14ac:dyDescent="0.25">
      <c r="A70" s="42">
        <v>2112</v>
      </c>
      <c r="B70" s="23" t="s">
        <v>77</v>
      </c>
      <c r="C70" s="115" t="s">
        <v>120</v>
      </c>
      <c r="D70" s="4">
        <v>155</v>
      </c>
      <c r="E70" s="1"/>
      <c r="F70" s="4">
        <v>0</v>
      </c>
      <c r="G70" s="1"/>
      <c r="H70" s="4">
        <v>0</v>
      </c>
      <c r="I70" s="1">
        <v>0</v>
      </c>
      <c r="J70" s="4">
        <v>0</v>
      </c>
      <c r="K70" s="1">
        <v>45</v>
      </c>
      <c r="L70" s="4">
        <v>0</v>
      </c>
      <c r="M70" s="1">
        <v>17</v>
      </c>
      <c r="N70" s="4">
        <v>0</v>
      </c>
      <c r="O70" s="1">
        <v>6</v>
      </c>
      <c r="P70" s="4">
        <v>0</v>
      </c>
      <c r="Q70" s="1">
        <v>12</v>
      </c>
      <c r="R70" s="4">
        <v>0</v>
      </c>
      <c r="S70" s="1">
        <v>15</v>
      </c>
      <c r="T70" s="4">
        <v>0</v>
      </c>
      <c r="U70" s="1">
        <v>18</v>
      </c>
      <c r="V70" s="4">
        <v>0</v>
      </c>
      <c r="W70" s="1">
        <v>12</v>
      </c>
      <c r="X70" s="4">
        <v>0</v>
      </c>
      <c r="Y70" s="1">
        <v>45</v>
      </c>
      <c r="Z70" s="4">
        <v>0</v>
      </c>
      <c r="AA70" s="1">
        <v>85</v>
      </c>
      <c r="AB70" s="4">
        <v>0</v>
      </c>
      <c r="AC70" s="43"/>
    </row>
    <row r="71" spans="1:29" x14ac:dyDescent="0.25">
      <c r="A71" s="42">
        <v>2112</v>
      </c>
      <c r="B71" s="23" t="s">
        <v>78</v>
      </c>
      <c r="C71" s="115" t="s">
        <v>120</v>
      </c>
      <c r="D71" s="44">
        <v>41.1</v>
      </c>
      <c r="E71" s="1"/>
      <c r="F71" s="4">
        <v>0</v>
      </c>
      <c r="G71" s="1"/>
      <c r="H71" s="4">
        <v>0</v>
      </c>
      <c r="I71" s="1">
        <v>0</v>
      </c>
      <c r="J71" s="4">
        <v>0</v>
      </c>
      <c r="K71" s="1">
        <v>45</v>
      </c>
      <c r="L71" s="4">
        <v>0</v>
      </c>
      <c r="M71" s="1">
        <v>18</v>
      </c>
      <c r="N71" s="4">
        <v>0</v>
      </c>
      <c r="O71" s="1">
        <v>8</v>
      </c>
      <c r="P71" s="4">
        <v>0</v>
      </c>
      <c r="Q71" s="1">
        <v>12</v>
      </c>
      <c r="R71" s="4">
        <v>0</v>
      </c>
      <c r="S71" s="1">
        <v>15</v>
      </c>
      <c r="T71" s="4">
        <v>0</v>
      </c>
      <c r="U71" s="1">
        <v>18</v>
      </c>
      <c r="V71" s="4">
        <v>0</v>
      </c>
      <c r="W71" s="1">
        <v>12</v>
      </c>
      <c r="X71" s="4">
        <v>0</v>
      </c>
      <c r="Y71" s="1">
        <v>45</v>
      </c>
      <c r="Z71" s="4">
        <v>0</v>
      </c>
      <c r="AA71" s="1">
        <v>85</v>
      </c>
      <c r="AB71" s="4">
        <v>0</v>
      </c>
      <c r="AC71" s="43"/>
    </row>
    <row r="72" spans="1:29" x14ac:dyDescent="0.25">
      <c r="A72" s="42">
        <v>2112</v>
      </c>
      <c r="B72" s="23" t="s">
        <v>79</v>
      </c>
      <c r="C72" s="115" t="s">
        <v>120</v>
      </c>
      <c r="D72" s="4">
        <v>350</v>
      </c>
      <c r="E72" s="1"/>
      <c r="F72" s="4">
        <v>0</v>
      </c>
      <c r="G72" s="1"/>
      <c r="H72" s="4">
        <v>0</v>
      </c>
      <c r="I72" s="1">
        <v>1</v>
      </c>
      <c r="J72" s="4">
        <v>350</v>
      </c>
      <c r="K72" s="1">
        <v>45</v>
      </c>
      <c r="L72" s="4">
        <v>0</v>
      </c>
      <c r="M72" s="1">
        <v>19</v>
      </c>
      <c r="N72" s="4">
        <v>0</v>
      </c>
      <c r="O72" s="1">
        <v>7</v>
      </c>
      <c r="P72" s="4">
        <v>0</v>
      </c>
      <c r="Q72" s="1">
        <v>12</v>
      </c>
      <c r="R72" s="4">
        <v>0</v>
      </c>
      <c r="S72" s="1">
        <v>14</v>
      </c>
      <c r="T72" s="4">
        <v>0</v>
      </c>
      <c r="U72" s="1">
        <v>18</v>
      </c>
      <c r="V72" s="4">
        <v>0</v>
      </c>
      <c r="W72" s="1">
        <v>12</v>
      </c>
      <c r="X72" s="4">
        <v>0</v>
      </c>
      <c r="Y72" s="1">
        <v>45</v>
      </c>
      <c r="Z72" s="4">
        <v>0</v>
      </c>
      <c r="AA72" s="1">
        <v>85</v>
      </c>
      <c r="AB72" s="4">
        <v>0</v>
      </c>
      <c r="AC72" s="43"/>
    </row>
    <row r="73" spans="1:29" x14ac:dyDescent="0.25">
      <c r="A73" s="42">
        <v>2112</v>
      </c>
      <c r="B73" s="23" t="s">
        <v>80</v>
      </c>
      <c r="C73" s="115" t="s">
        <v>126</v>
      </c>
      <c r="D73" s="4">
        <v>80</v>
      </c>
      <c r="E73" s="1"/>
      <c r="F73" s="4">
        <v>0</v>
      </c>
      <c r="G73" s="1"/>
      <c r="H73" s="4">
        <v>0</v>
      </c>
      <c r="I73" s="1">
        <v>0</v>
      </c>
      <c r="J73" s="4">
        <v>0</v>
      </c>
      <c r="K73" s="1">
        <v>45</v>
      </c>
      <c r="L73" s="4">
        <v>0</v>
      </c>
      <c r="M73" s="1">
        <v>12</v>
      </c>
      <c r="N73" s="4">
        <v>0</v>
      </c>
      <c r="O73" s="1">
        <v>1</v>
      </c>
      <c r="P73" s="4">
        <v>0</v>
      </c>
      <c r="Q73" s="1">
        <v>14</v>
      </c>
      <c r="R73" s="4">
        <v>0</v>
      </c>
      <c r="S73" s="1">
        <v>100</v>
      </c>
      <c r="T73" s="4">
        <v>0</v>
      </c>
      <c r="U73" s="1">
        <v>19</v>
      </c>
      <c r="V73" s="4">
        <v>0</v>
      </c>
      <c r="W73" s="1">
        <v>12</v>
      </c>
      <c r="X73" s="4">
        <v>0</v>
      </c>
      <c r="Y73" s="1">
        <v>55</v>
      </c>
      <c r="Z73" s="4">
        <v>0</v>
      </c>
      <c r="AA73" s="1">
        <v>85</v>
      </c>
      <c r="AB73" s="4">
        <v>0</v>
      </c>
      <c r="AC73" s="43"/>
    </row>
    <row r="74" spans="1:29" x14ac:dyDescent="0.25">
      <c r="A74" s="42">
        <v>2112</v>
      </c>
      <c r="B74" s="23" t="s">
        <v>82</v>
      </c>
      <c r="C74" s="115" t="s">
        <v>127</v>
      </c>
      <c r="D74" s="4">
        <v>150</v>
      </c>
      <c r="E74" s="1"/>
      <c r="F74" s="4">
        <v>0</v>
      </c>
      <c r="G74" s="1"/>
      <c r="H74" s="4">
        <v>0</v>
      </c>
      <c r="I74" s="1">
        <v>0</v>
      </c>
      <c r="J74" s="4">
        <v>0</v>
      </c>
      <c r="K74" s="1">
        <v>4</v>
      </c>
      <c r="L74" s="4">
        <v>0</v>
      </c>
      <c r="M74" s="1">
        <v>12</v>
      </c>
      <c r="N74" s="4">
        <v>0</v>
      </c>
      <c r="O74" s="1">
        <v>5</v>
      </c>
      <c r="P74" s="4">
        <v>0</v>
      </c>
      <c r="Q74" s="1">
        <v>14</v>
      </c>
      <c r="R74" s="4">
        <v>0</v>
      </c>
      <c r="S74" s="1">
        <v>100</v>
      </c>
      <c r="T74" s="4">
        <v>0</v>
      </c>
      <c r="U74" s="1">
        <v>16</v>
      </c>
      <c r="V74" s="4">
        <v>0</v>
      </c>
      <c r="W74" s="1">
        <v>12</v>
      </c>
      <c r="X74" s="4">
        <v>0</v>
      </c>
      <c r="Y74" s="1">
        <v>5</v>
      </c>
      <c r="Z74" s="4">
        <v>0</v>
      </c>
      <c r="AA74" s="1">
        <v>85</v>
      </c>
      <c r="AB74" s="4">
        <v>0</v>
      </c>
      <c r="AC74" s="43"/>
    </row>
    <row r="75" spans="1:29" x14ac:dyDescent="0.25">
      <c r="A75" s="42">
        <v>2112</v>
      </c>
      <c r="B75" s="23" t="s">
        <v>83</v>
      </c>
      <c r="C75" s="115" t="s">
        <v>18</v>
      </c>
      <c r="D75" s="4">
        <v>115</v>
      </c>
      <c r="E75" s="1"/>
      <c r="F75" s="4">
        <v>0</v>
      </c>
      <c r="G75" s="1"/>
      <c r="H75" s="4">
        <v>0</v>
      </c>
      <c r="I75" s="1">
        <v>0</v>
      </c>
      <c r="J75" s="4">
        <v>0</v>
      </c>
      <c r="K75" s="1">
        <v>25</v>
      </c>
      <c r="L75" s="4">
        <v>0</v>
      </c>
      <c r="M75" s="1">
        <v>18</v>
      </c>
      <c r="N75" s="4">
        <v>0</v>
      </c>
      <c r="O75" s="1">
        <v>6</v>
      </c>
      <c r="P75" s="4">
        <v>0</v>
      </c>
      <c r="Q75" s="1">
        <v>15</v>
      </c>
      <c r="R75" s="4">
        <v>0</v>
      </c>
      <c r="S75" s="1">
        <v>15</v>
      </c>
      <c r="T75" s="4">
        <v>0</v>
      </c>
      <c r="U75" s="1">
        <v>14</v>
      </c>
      <c r="V75" s="4">
        <v>0</v>
      </c>
      <c r="W75" s="1">
        <v>12</v>
      </c>
      <c r="X75" s="4">
        <v>0</v>
      </c>
      <c r="Y75" s="1">
        <v>5</v>
      </c>
      <c r="Z75" s="4">
        <v>0</v>
      </c>
      <c r="AA75" s="1">
        <v>85</v>
      </c>
      <c r="AB75" s="4">
        <v>0</v>
      </c>
      <c r="AC75" s="43"/>
    </row>
    <row r="76" spans="1:29" x14ac:dyDescent="0.25">
      <c r="A76" s="42">
        <v>2112</v>
      </c>
      <c r="B76" s="23" t="s">
        <v>87</v>
      </c>
      <c r="C76" s="115" t="s">
        <v>17</v>
      </c>
      <c r="D76" s="4">
        <v>35</v>
      </c>
      <c r="E76" s="1"/>
      <c r="F76" s="4">
        <v>0</v>
      </c>
      <c r="G76" s="1"/>
      <c r="H76" s="4">
        <v>0</v>
      </c>
      <c r="I76" s="1">
        <v>0</v>
      </c>
      <c r="J76" s="4">
        <v>0</v>
      </c>
      <c r="K76" s="1">
        <v>25</v>
      </c>
      <c r="L76" s="4">
        <v>0</v>
      </c>
      <c r="M76" s="1">
        <v>18</v>
      </c>
      <c r="N76" s="4">
        <v>0</v>
      </c>
      <c r="O76" s="1">
        <v>8</v>
      </c>
      <c r="P76" s="4">
        <v>0</v>
      </c>
      <c r="Q76" s="1">
        <v>15</v>
      </c>
      <c r="R76" s="4">
        <v>0</v>
      </c>
      <c r="S76" s="1">
        <v>2</v>
      </c>
      <c r="T76" s="4">
        <v>0</v>
      </c>
      <c r="U76" s="1">
        <v>16</v>
      </c>
      <c r="V76" s="4">
        <v>0</v>
      </c>
      <c r="W76" s="1">
        <v>26</v>
      </c>
      <c r="X76" s="4">
        <v>0</v>
      </c>
      <c r="Y76" s="1">
        <v>5</v>
      </c>
      <c r="Z76" s="4">
        <v>0</v>
      </c>
      <c r="AA76" s="1">
        <v>85</v>
      </c>
      <c r="AB76" s="4">
        <v>0</v>
      </c>
      <c r="AC76" s="43"/>
    </row>
    <row r="77" spans="1:29" x14ac:dyDescent="0.25">
      <c r="A77" s="42">
        <v>2112</v>
      </c>
      <c r="B77" s="23" t="s">
        <v>88</v>
      </c>
      <c r="C77" s="115" t="s">
        <v>44</v>
      </c>
      <c r="D77" s="4">
        <v>21.18</v>
      </c>
      <c r="E77" s="1"/>
      <c r="F77" s="4">
        <v>0</v>
      </c>
      <c r="G77" s="1"/>
      <c r="H77" s="4">
        <v>0</v>
      </c>
      <c r="I77" s="1">
        <v>0</v>
      </c>
      <c r="J77" s="4">
        <v>0</v>
      </c>
      <c r="K77" s="1">
        <v>25</v>
      </c>
      <c r="L77" s="4">
        <v>0</v>
      </c>
      <c r="M77" s="1">
        <v>19</v>
      </c>
      <c r="N77" s="4">
        <v>0</v>
      </c>
      <c r="O77" s="1">
        <v>7</v>
      </c>
      <c r="P77" s="4">
        <v>0</v>
      </c>
      <c r="Q77" s="1">
        <v>15</v>
      </c>
      <c r="R77" s="4">
        <v>0</v>
      </c>
      <c r="S77" s="1">
        <v>20</v>
      </c>
      <c r="T77" s="4">
        <v>0</v>
      </c>
      <c r="U77" s="1">
        <v>16</v>
      </c>
      <c r="V77" s="4">
        <v>0</v>
      </c>
      <c r="W77" s="1">
        <v>26</v>
      </c>
      <c r="X77" s="4">
        <v>0</v>
      </c>
      <c r="Y77" s="1">
        <v>55</v>
      </c>
      <c r="Z77" s="4">
        <v>0</v>
      </c>
      <c r="AA77" s="1">
        <v>85</v>
      </c>
      <c r="AB77" s="4">
        <v>0</v>
      </c>
      <c r="AC77" s="43"/>
    </row>
    <row r="78" spans="1:29" x14ac:dyDescent="0.25">
      <c r="A78" s="42">
        <v>2112</v>
      </c>
      <c r="B78" s="23" t="s">
        <v>89</v>
      </c>
      <c r="C78" s="115" t="s">
        <v>126</v>
      </c>
      <c r="D78" s="4">
        <v>112.73</v>
      </c>
      <c r="E78" s="1"/>
      <c r="F78" s="4">
        <v>0</v>
      </c>
      <c r="G78" s="1"/>
      <c r="H78" s="4">
        <v>0</v>
      </c>
      <c r="I78" s="1">
        <v>0</v>
      </c>
      <c r="J78" s="4">
        <v>0</v>
      </c>
      <c r="K78" s="1">
        <v>25</v>
      </c>
      <c r="L78" s="4">
        <v>0</v>
      </c>
      <c r="M78" s="1">
        <v>20</v>
      </c>
      <c r="N78" s="4">
        <v>0</v>
      </c>
      <c r="O78" s="1">
        <v>9</v>
      </c>
      <c r="P78" s="4">
        <v>0</v>
      </c>
      <c r="Q78" s="1">
        <v>15</v>
      </c>
      <c r="R78" s="4">
        <v>0</v>
      </c>
      <c r="S78" s="1">
        <v>20</v>
      </c>
      <c r="T78" s="4">
        <v>0</v>
      </c>
      <c r="U78" s="1">
        <v>13</v>
      </c>
      <c r="V78" s="4">
        <v>0</v>
      </c>
      <c r="W78" s="1">
        <v>26</v>
      </c>
      <c r="X78" s="4">
        <v>0</v>
      </c>
      <c r="Y78" s="1">
        <v>55</v>
      </c>
      <c r="Z78" s="4">
        <v>0</v>
      </c>
      <c r="AA78" s="1">
        <v>85</v>
      </c>
      <c r="AB78" s="4">
        <v>0</v>
      </c>
      <c r="AC78" s="43"/>
    </row>
    <row r="79" spans="1:29" x14ac:dyDescent="0.25">
      <c r="A79" s="42">
        <v>2112</v>
      </c>
      <c r="B79" s="23" t="s">
        <v>20</v>
      </c>
      <c r="C79" s="115" t="s">
        <v>18</v>
      </c>
      <c r="D79" s="4">
        <v>310</v>
      </c>
      <c r="E79" s="1"/>
      <c r="F79" s="4">
        <v>0</v>
      </c>
      <c r="G79" s="1"/>
      <c r="H79" s="4">
        <v>0</v>
      </c>
      <c r="I79" s="1">
        <v>0</v>
      </c>
      <c r="J79" s="4">
        <v>0</v>
      </c>
      <c r="K79" s="1">
        <v>35</v>
      </c>
      <c r="L79" s="4">
        <v>0</v>
      </c>
      <c r="M79" s="1">
        <v>20</v>
      </c>
      <c r="N79" s="4">
        <v>0</v>
      </c>
      <c r="O79" s="1">
        <v>5</v>
      </c>
      <c r="P79" s="4">
        <v>0</v>
      </c>
      <c r="Q79" s="1">
        <v>14</v>
      </c>
      <c r="R79" s="4">
        <v>0</v>
      </c>
      <c r="S79" s="1">
        <v>20</v>
      </c>
      <c r="T79" s="4">
        <v>0</v>
      </c>
      <c r="U79" s="1">
        <v>13</v>
      </c>
      <c r="V79" s="4">
        <v>0</v>
      </c>
      <c r="W79" s="1">
        <v>26</v>
      </c>
      <c r="X79" s="4">
        <v>0</v>
      </c>
      <c r="Y79" s="1">
        <v>55</v>
      </c>
      <c r="Z79" s="4">
        <v>0</v>
      </c>
      <c r="AA79" s="1">
        <v>85</v>
      </c>
      <c r="AB79" s="4">
        <v>0</v>
      </c>
      <c r="AC79" s="43"/>
    </row>
    <row r="80" spans="1:29" ht="30" x14ac:dyDescent="0.25">
      <c r="A80" s="42">
        <v>2112</v>
      </c>
      <c r="B80" s="23" t="s">
        <v>90</v>
      </c>
      <c r="C80" s="115" t="s">
        <v>128</v>
      </c>
      <c r="D80" s="4">
        <v>323</v>
      </c>
      <c r="E80" s="1"/>
      <c r="F80" s="4">
        <v>0</v>
      </c>
      <c r="G80" s="1"/>
      <c r="H80" s="4">
        <v>0</v>
      </c>
      <c r="I80" s="1">
        <v>0</v>
      </c>
      <c r="J80" s="4">
        <v>0</v>
      </c>
      <c r="K80" s="1">
        <v>35</v>
      </c>
      <c r="L80" s="4">
        <v>0</v>
      </c>
      <c r="M80" s="1">
        <v>25</v>
      </c>
      <c r="N80" s="4">
        <v>0</v>
      </c>
      <c r="O80" s="1">
        <v>5</v>
      </c>
      <c r="P80" s="4">
        <v>0</v>
      </c>
      <c r="Q80" s="1">
        <v>14</v>
      </c>
      <c r="R80" s="4">
        <v>0</v>
      </c>
      <c r="S80" s="1">
        <v>20</v>
      </c>
      <c r="T80" s="4">
        <v>0</v>
      </c>
      <c r="U80" s="1">
        <v>14</v>
      </c>
      <c r="V80" s="4">
        <v>0</v>
      </c>
      <c r="W80" s="1">
        <v>26</v>
      </c>
      <c r="X80" s="4">
        <v>0</v>
      </c>
      <c r="Y80" s="1">
        <v>55</v>
      </c>
      <c r="Z80" s="4">
        <v>0</v>
      </c>
      <c r="AA80" s="1">
        <v>85</v>
      </c>
      <c r="AB80" s="4">
        <v>0</v>
      </c>
      <c r="AC80" s="43"/>
    </row>
    <row r="81" spans="1:29" x14ac:dyDescent="0.25">
      <c r="A81" s="42">
        <v>2112</v>
      </c>
      <c r="B81" s="23" t="s">
        <v>91</v>
      </c>
      <c r="C81" s="115" t="s">
        <v>120</v>
      </c>
      <c r="D81" s="4">
        <v>3.5</v>
      </c>
      <c r="E81" s="1"/>
      <c r="F81" s="4">
        <v>0</v>
      </c>
      <c r="G81" s="1"/>
      <c r="H81" s="4">
        <v>0</v>
      </c>
      <c r="I81" s="1">
        <v>0</v>
      </c>
      <c r="J81" s="4">
        <v>0</v>
      </c>
      <c r="K81" s="1">
        <v>35</v>
      </c>
      <c r="L81" s="4">
        <v>0</v>
      </c>
      <c r="M81" s="1">
        <v>15</v>
      </c>
      <c r="N81" s="4">
        <v>0</v>
      </c>
      <c r="O81" s="1">
        <v>8</v>
      </c>
      <c r="P81" s="4">
        <v>0</v>
      </c>
      <c r="Q81" s="1">
        <v>14</v>
      </c>
      <c r="R81" s="4">
        <v>0</v>
      </c>
      <c r="S81" s="1">
        <v>20</v>
      </c>
      <c r="T81" s="4">
        <v>0</v>
      </c>
      <c r="U81" s="1">
        <v>14</v>
      </c>
      <c r="V81" s="4">
        <v>0</v>
      </c>
      <c r="W81" s="1">
        <v>2</v>
      </c>
      <c r="X81" s="4">
        <v>0</v>
      </c>
      <c r="Y81" s="1">
        <v>55</v>
      </c>
      <c r="Z81" s="4">
        <v>0</v>
      </c>
      <c r="AA81" s="1">
        <v>85</v>
      </c>
      <c r="AB81" s="4">
        <v>0</v>
      </c>
      <c r="AC81" s="43"/>
    </row>
    <row r="82" spans="1:29" x14ac:dyDescent="0.25">
      <c r="A82" s="42">
        <v>2112</v>
      </c>
      <c r="B82" s="23" t="s">
        <v>360</v>
      </c>
      <c r="C82" s="115" t="s">
        <v>120</v>
      </c>
      <c r="D82" s="4">
        <v>170</v>
      </c>
      <c r="E82" s="1"/>
      <c r="F82" s="4">
        <v>0</v>
      </c>
      <c r="G82" s="1"/>
      <c r="H82" s="4">
        <v>0</v>
      </c>
      <c r="I82" s="1">
        <v>0</v>
      </c>
      <c r="J82" s="4">
        <v>0</v>
      </c>
      <c r="K82" s="1">
        <v>35</v>
      </c>
      <c r="L82" s="4">
        <v>0</v>
      </c>
      <c r="M82" s="1">
        <v>14</v>
      </c>
      <c r="N82" s="4">
        <v>0</v>
      </c>
      <c r="O82" s="1">
        <v>5</v>
      </c>
      <c r="P82" s="4">
        <v>0</v>
      </c>
      <c r="Q82" s="1">
        <v>15</v>
      </c>
      <c r="R82" s="4">
        <v>0</v>
      </c>
      <c r="S82" s="1">
        <v>20</v>
      </c>
      <c r="T82" s="4">
        <v>0</v>
      </c>
      <c r="U82" s="1">
        <v>14</v>
      </c>
      <c r="V82" s="4">
        <v>0</v>
      </c>
      <c r="W82" s="1">
        <v>2</v>
      </c>
      <c r="X82" s="4">
        <v>0</v>
      </c>
      <c r="Y82" s="1">
        <v>55</v>
      </c>
      <c r="Z82" s="4">
        <v>0</v>
      </c>
      <c r="AA82" s="1">
        <v>85</v>
      </c>
      <c r="AB82" s="4">
        <v>340</v>
      </c>
      <c r="AC82" s="43"/>
    </row>
    <row r="83" spans="1:29" x14ac:dyDescent="0.25">
      <c r="A83" s="42">
        <v>2112</v>
      </c>
      <c r="B83" s="23" t="s">
        <v>364</v>
      </c>
      <c r="C83" s="115" t="s">
        <v>44</v>
      </c>
      <c r="D83" s="4">
        <v>110</v>
      </c>
      <c r="E83" s="1"/>
      <c r="F83" s="4">
        <v>0</v>
      </c>
      <c r="G83" s="1"/>
      <c r="H83" s="4">
        <v>0</v>
      </c>
      <c r="I83" s="1">
        <v>1</v>
      </c>
      <c r="J83" s="4">
        <v>110</v>
      </c>
      <c r="K83" s="1">
        <v>35</v>
      </c>
      <c r="L83" s="4">
        <v>0</v>
      </c>
      <c r="M83" s="1">
        <v>15</v>
      </c>
      <c r="N83" s="4">
        <v>0</v>
      </c>
      <c r="O83" s="1">
        <v>7</v>
      </c>
      <c r="P83" s="4">
        <v>0</v>
      </c>
      <c r="Q83" s="1">
        <v>15</v>
      </c>
      <c r="R83" s="4">
        <v>0</v>
      </c>
      <c r="S83" s="1">
        <v>20</v>
      </c>
      <c r="T83" s="4">
        <v>0</v>
      </c>
      <c r="U83" s="1">
        <v>15</v>
      </c>
      <c r="V83" s="4">
        <v>0</v>
      </c>
      <c r="W83" s="1">
        <v>2</v>
      </c>
      <c r="X83" s="4">
        <v>0</v>
      </c>
      <c r="Y83" s="1">
        <v>55</v>
      </c>
      <c r="Z83" s="4">
        <v>0</v>
      </c>
      <c r="AA83" s="1">
        <v>85</v>
      </c>
      <c r="AB83" s="4">
        <v>0</v>
      </c>
      <c r="AC83" s="43"/>
    </row>
    <row r="84" spans="1:29" x14ac:dyDescent="0.25">
      <c r="A84" s="42">
        <v>2112</v>
      </c>
      <c r="B84" s="23" t="s">
        <v>365</v>
      </c>
      <c r="C84" s="115" t="s">
        <v>120</v>
      </c>
      <c r="D84" s="4">
        <v>25</v>
      </c>
      <c r="E84" s="1"/>
      <c r="F84" s="4">
        <v>0</v>
      </c>
      <c r="G84" s="1"/>
      <c r="H84" s="4">
        <v>0</v>
      </c>
      <c r="I84" s="1">
        <v>0</v>
      </c>
      <c r="J84" s="4">
        <v>0</v>
      </c>
      <c r="K84" s="1">
        <v>35</v>
      </c>
      <c r="L84" s="4">
        <v>0</v>
      </c>
      <c r="M84" s="1">
        <v>14</v>
      </c>
      <c r="N84" s="4">
        <v>0</v>
      </c>
      <c r="O84" s="1">
        <v>10</v>
      </c>
      <c r="P84" s="4">
        <v>0</v>
      </c>
      <c r="Q84" s="1">
        <v>15</v>
      </c>
      <c r="R84" s="4">
        <v>0</v>
      </c>
      <c r="S84" s="1">
        <v>20</v>
      </c>
      <c r="T84" s="4">
        <v>0</v>
      </c>
      <c r="U84" s="1">
        <v>15</v>
      </c>
      <c r="V84" s="4">
        <v>0</v>
      </c>
      <c r="W84" s="1">
        <v>8</v>
      </c>
      <c r="X84" s="4">
        <v>0</v>
      </c>
      <c r="Y84" s="1">
        <v>55</v>
      </c>
      <c r="Z84" s="4">
        <v>0</v>
      </c>
      <c r="AA84" s="1">
        <v>85</v>
      </c>
      <c r="AB84" s="4">
        <v>0</v>
      </c>
      <c r="AC84" s="43"/>
    </row>
    <row r="85" spans="1:29" s="50" customFormat="1" ht="16.5" thickBot="1" x14ac:dyDescent="0.3">
      <c r="A85" s="64">
        <v>2112</v>
      </c>
      <c r="B85" s="67"/>
      <c r="C85" s="68"/>
      <c r="D85" s="69"/>
      <c r="E85" s="70"/>
      <c r="F85" s="69">
        <f>SUBTOTAL(9,F31:F84)</f>
        <v>0</v>
      </c>
      <c r="G85" s="73">
        <f t="shared" ref="G85:AC85" si="1">SUBTOTAL(9,G31:G84)</f>
        <v>0</v>
      </c>
      <c r="H85" s="69">
        <f t="shared" si="1"/>
        <v>0</v>
      </c>
      <c r="I85" s="95">
        <f t="shared" si="1"/>
        <v>49</v>
      </c>
      <c r="J85" s="69">
        <f t="shared" si="1"/>
        <v>1629.3899999999999</v>
      </c>
      <c r="K85" s="95">
        <f t="shared" si="1"/>
        <v>1945</v>
      </c>
      <c r="L85" s="69">
        <f t="shared" si="1"/>
        <v>31003.67</v>
      </c>
      <c r="M85" s="95">
        <f t="shared" si="1"/>
        <v>852</v>
      </c>
      <c r="N85" s="69">
        <f t="shared" si="1"/>
        <v>0</v>
      </c>
      <c r="O85" s="95">
        <f t="shared" si="1"/>
        <v>673</v>
      </c>
      <c r="P85" s="69">
        <f t="shared" si="1"/>
        <v>0</v>
      </c>
      <c r="Q85" s="73">
        <f t="shared" si="1"/>
        <v>904</v>
      </c>
      <c r="R85" s="69">
        <f t="shared" si="1"/>
        <v>0</v>
      </c>
      <c r="S85" s="95">
        <f t="shared" si="1"/>
        <v>1399</v>
      </c>
      <c r="T85" s="69">
        <f t="shared" si="1"/>
        <v>596.05999999999995</v>
      </c>
      <c r="U85" s="95">
        <f t="shared" si="1"/>
        <v>1089</v>
      </c>
      <c r="V85" s="69">
        <f t="shared" si="1"/>
        <v>0</v>
      </c>
      <c r="W85" s="73">
        <f t="shared" si="1"/>
        <v>721</v>
      </c>
      <c r="X85" s="69">
        <f t="shared" si="1"/>
        <v>0</v>
      </c>
      <c r="Y85" s="95">
        <f t="shared" si="1"/>
        <v>1652</v>
      </c>
      <c r="Z85" s="69">
        <f t="shared" si="1"/>
        <v>1013.8100000000001</v>
      </c>
      <c r="AA85" s="95">
        <f t="shared" si="1"/>
        <v>3359</v>
      </c>
      <c r="AB85" s="69">
        <f t="shared" si="1"/>
        <v>2107.9499999999998</v>
      </c>
      <c r="AC85" s="121">
        <f t="shared" si="1"/>
        <v>71003.67</v>
      </c>
    </row>
    <row r="87" spans="1:29" ht="19.5" thickBot="1" x14ac:dyDescent="0.35">
      <c r="A87" s="16" t="s">
        <v>431</v>
      </c>
    </row>
    <row r="88" spans="1:29" s="51" customFormat="1" ht="45" customHeight="1" x14ac:dyDescent="0.25">
      <c r="A88" s="52" t="s">
        <v>0</v>
      </c>
      <c r="B88" s="53" t="s">
        <v>1</v>
      </c>
      <c r="C88" s="53" t="s">
        <v>2</v>
      </c>
      <c r="D88" s="53" t="s">
        <v>26</v>
      </c>
      <c r="E88" s="54" t="s">
        <v>3</v>
      </c>
      <c r="F88" s="54" t="s">
        <v>19</v>
      </c>
      <c r="G88" s="55" t="s">
        <v>4</v>
      </c>
      <c r="H88" s="55" t="s">
        <v>19</v>
      </c>
      <c r="I88" s="56" t="s">
        <v>5</v>
      </c>
      <c r="J88" s="56" t="s">
        <v>19</v>
      </c>
      <c r="K88" s="57" t="s">
        <v>6</v>
      </c>
      <c r="L88" s="57" t="s">
        <v>19</v>
      </c>
      <c r="M88" s="58" t="s">
        <v>7</v>
      </c>
      <c r="N88" s="58" t="s">
        <v>19</v>
      </c>
      <c r="O88" s="59" t="s">
        <v>8</v>
      </c>
      <c r="P88" s="59" t="s">
        <v>19</v>
      </c>
      <c r="Q88" s="57" t="s">
        <v>9</v>
      </c>
      <c r="R88" s="57" t="s">
        <v>19</v>
      </c>
      <c r="S88" s="60" t="s">
        <v>10</v>
      </c>
      <c r="T88" s="60" t="s">
        <v>19</v>
      </c>
      <c r="U88" s="61" t="s">
        <v>11</v>
      </c>
      <c r="V88" s="61" t="s">
        <v>19</v>
      </c>
      <c r="W88" s="57" t="s">
        <v>12</v>
      </c>
      <c r="X88" s="57" t="s">
        <v>19</v>
      </c>
      <c r="Y88" s="62" t="s">
        <v>13</v>
      </c>
      <c r="Z88" s="62" t="s">
        <v>19</v>
      </c>
      <c r="AA88" s="57" t="s">
        <v>14</v>
      </c>
      <c r="AB88" s="57" t="s">
        <v>19</v>
      </c>
      <c r="AC88" s="63" t="s">
        <v>15</v>
      </c>
    </row>
    <row r="89" spans="1:29" ht="30" x14ac:dyDescent="0.25">
      <c r="A89" s="42">
        <v>2113</v>
      </c>
      <c r="B89" s="23" t="s">
        <v>186</v>
      </c>
      <c r="C89" s="17" t="s">
        <v>44</v>
      </c>
      <c r="D89" s="4">
        <v>270</v>
      </c>
      <c r="E89" s="1"/>
      <c r="F89" s="4">
        <v>0</v>
      </c>
      <c r="G89" s="1"/>
      <c r="H89" s="4">
        <v>0</v>
      </c>
      <c r="I89" s="1">
        <v>45</v>
      </c>
      <c r="J89" s="4">
        <v>2700</v>
      </c>
      <c r="K89" s="1">
        <v>55</v>
      </c>
      <c r="L89" s="4">
        <v>0</v>
      </c>
      <c r="M89" s="1">
        <v>55</v>
      </c>
      <c r="N89" s="4">
        <v>2700</v>
      </c>
      <c r="O89" s="1">
        <v>100</v>
      </c>
      <c r="P89" s="4">
        <v>0</v>
      </c>
      <c r="Q89" s="1">
        <v>250</v>
      </c>
      <c r="R89" s="4">
        <v>0</v>
      </c>
      <c r="S89" s="1">
        <v>100</v>
      </c>
      <c r="T89" s="4">
        <v>0</v>
      </c>
      <c r="U89" s="1">
        <v>252</v>
      </c>
      <c r="V89" s="4">
        <v>2700</v>
      </c>
      <c r="W89" s="1">
        <v>250</v>
      </c>
      <c r="X89" s="4">
        <v>0</v>
      </c>
      <c r="Y89" s="1">
        <v>250</v>
      </c>
      <c r="Z89" s="4">
        <v>0</v>
      </c>
      <c r="AA89" s="1">
        <v>255</v>
      </c>
      <c r="AB89" s="4">
        <v>2700</v>
      </c>
      <c r="AC89" s="43">
        <v>2000</v>
      </c>
    </row>
    <row r="90" spans="1:29" ht="30" x14ac:dyDescent="0.25">
      <c r="A90" s="42">
        <v>2113</v>
      </c>
      <c r="B90" s="23" t="s">
        <v>187</v>
      </c>
      <c r="C90" s="17" t="s">
        <v>44</v>
      </c>
      <c r="D90" s="4">
        <v>72</v>
      </c>
      <c r="E90" s="1"/>
      <c r="F90" s="4">
        <v>0</v>
      </c>
      <c r="G90" s="1"/>
      <c r="H90" s="4">
        <v>0</v>
      </c>
      <c r="I90" s="1">
        <v>50</v>
      </c>
      <c r="J90" s="4">
        <v>720</v>
      </c>
      <c r="K90" s="1">
        <v>100</v>
      </c>
      <c r="L90" s="4">
        <v>0</v>
      </c>
      <c r="M90" s="1">
        <v>55</v>
      </c>
      <c r="N90" s="4">
        <v>720</v>
      </c>
      <c r="O90" s="1">
        <v>150</v>
      </c>
      <c r="P90" s="4">
        <v>0</v>
      </c>
      <c r="Q90" s="1">
        <v>255</v>
      </c>
      <c r="R90" s="4">
        <v>0</v>
      </c>
      <c r="S90" s="1">
        <v>250</v>
      </c>
      <c r="T90" s="4">
        <v>0</v>
      </c>
      <c r="U90" s="1">
        <v>222</v>
      </c>
      <c r="V90" s="4">
        <v>720</v>
      </c>
      <c r="W90" s="1">
        <v>255</v>
      </c>
      <c r="X90" s="4">
        <v>0</v>
      </c>
      <c r="Y90" s="1">
        <v>250</v>
      </c>
      <c r="Z90" s="4">
        <v>0</v>
      </c>
      <c r="AA90" s="1">
        <v>255</v>
      </c>
      <c r="AB90" s="4">
        <v>720</v>
      </c>
      <c r="AC90" s="43">
        <v>2000</v>
      </c>
    </row>
    <row r="91" spans="1:29" x14ac:dyDescent="0.25">
      <c r="A91" s="42">
        <v>2113</v>
      </c>
      <c r="B91" s="23" t="s">
        <v>188</v>
      </c>
      <c r="C91" s="17" t="s">
        <v>44</v>
      </c>
      <c r="D91" s="4">
        <v>53</v>
      </c>
      <c r="E91" s="1"/>
      <c r="F91" s="4">
        <v>0</v>
      </c>
      <c r="G91" s="1"/>
      <c r="H91" s="4">
        <v>0</v>
      </c>
      <c r="I91" s="1">
        <v>100</v>
      </c>
      <c r="J91" s="4">
        <v>742</v>
      </c>
      <c r="K91" s="1">
        <v>150</v>
      </c>
      <c r="L91" s="4">
        <v>0</v>
      </c>
      <c r="M91" s="1">
        <v>55</v>
      </c>
      <c r="N91" s="4">
        <v>530</v>
      </c>
      <c r="O91" s="1">
        <v>150</v>
      </c>
      <c r="P91" s="4">
        <v>0</v>
      </c>
      <c r="Q91" s="1">
        <v>255</v>
      </c>
      <c r="R91" s="4">
        <v>0</v>
      </c>
      <c r="S91" s="1">
        <v>200</v>
      </c>
      <c r="T91" s="4">
        <v>0</v>
      </c>
      <c r="U91" s="1">
        <v>255</v>
      </c>
      <c r="V91" s="4">
        <v>530</v>
      </c>
      <c r="W91" s="1">
        <v>262</v>
      </c>
      <c r="X91" s="4">
        <v>0</v>
      </c>
      <c r="Y91" s="1">
        <v>250</v>
      </c>
      <c r="Z91" s="4">
        <v>0</v>
      </c>
      <c r="AA91" s="1">
        <v>255</v>
      </c>
      <c r="AB91" s="4">
        <v>530</v>
      </c>
      <c r="AC91" s="43">
        <v>2000</v>
      </c>
    </row>
    <row r="92" spans="1:29" x14ac:dyDescent="0.25">
      <c r="A92" s="42">
        <v>2113</v>
      </c>
      <c r="B92" s="23" t="s">
        <v>189</v>
      </c>
      <c r="C92" s="17" t="s">
        <v>17</v>
      </c>
      <c r="D92" s="4">
        <v>150</v>
      </c>
      <c r="E92" s="1"/>
      <c r="F92" s="4">
        <v>0</v>
      </c>
      <c r="G92" s="1"/>
      <c r="H92" s="4">
        <v>0</v>
      </c>
      <c r="I92" s="1">
        <v>150</v>
      </c>
      <c r="J92" s="4">
        <v>1500</v>
      </c>
      <c r="K92" s="1">
        <v>200</v>
      </c>
      <c r="L92" s="4">
        <v>0</v>
      </c>
      <c r="M92" s="1">
        <v>55</v>
      </c>
      <c r="N92" s="4">
        <v>0</v>
      </c>
      <c r="O92" s="1">
        <v>100</v>
      </c>
      <c r="P92" s="4">
        <v>0</v>
      </c>
      <c r="Q92" s="1">
        <v>200</v>
      </c>
      <c r="R92" s="4">
        <v>0</v>
      </c>
      <c r="S92" s="1">
        <v>150</v>
      </c>
      <c r="T92" s="4">
        <v>0</v>
      </c>
      <c r="U92" s="1">
        <v>56</v>
      </c>
      <c r="V92" s="4">
        <v>0</v>
      </c>
      <c r="W92" s="1">
        <v>265</v>
      </c>
      <c r="X92" s="4">
        <v>0</v>
      </c>
      <c r="Y92" s="1">
        <v>250</v>
      </c>
      <c r="Z92" s="4">
        <v>0</v>
      </c>
      <c r="AA92" s="1">
        <v>255</v>
      </c>
      <c r="AB92" s="4">
        <v>0</v>
      </c>
      <c r="AC92" s="43">
        <v>34000</v>
      </c>
    </row>
    <row r="93" spans="1:29" x14ac:dyDescent="0.25">
      <c r="A93" s="42">
        <v>2113</v>
      </c>
      <c r="B93" s="23" t="s">
        <v>366</v>
      </c>
      <c r="C93" s="17" t="s">
        <v>44</v>
      </c>
      <c r="D93" s="4">
        <v>50</v>
      </c>
      <c r="E93" s="1"/>
      <c r="F93" s="4">
        <v>0</v>
      </c>
      <c r="G93" s="1"/>
      <c r="H93" s="4">
        <v>0</v>
      </c>
      <c r="I93" s="1">
        <v>200</v>
      </c>
      <c r="J93" s="4">
        <v>100</v>
      </c>
      <c r="K93" s="1">
        <v>250</v>
      </c>
      <c r="L93" s="4">
        <v>0</v>
      </c>
      <c r="M93" s="1">
        <v>55</v>
      </c>
      <c r="N93" s="4">
        <v>100</v>
      </c>
      <c r="O93" s="1">
        <v>100</v>
      </c>
      <c r="P93" s="4">
        <v>0</v>
      </c>
      <c r="Q93" s="1">
        <v>100</v>
      </c>
      <c r="R93" s="4">
        <v>0</v>
      </c>
      <c r="S93" s="1">
        <v>100</v>
      </c>
      <c r="T93" s="4">
        <v>100</v>
      </c>
      <c r="U93" s="1">
        <v>50</v>
      </c>
      <c r="V93" s="4">
        <v>0</v>
      </c>
      <c r="W93" s="1">
        <v>215</v>
      </c>
      <c r="X93" s="4">
        <v>100</v>
      </c>
      <c r="Y93" s="1">
        <v>250</v>
      </c>
      <c r="Z93" s="4">
        <v>0</v>
      </c>
      <c r="AA93" s="1">
        <v>255</v>
      </c>
      <c r="AB93" s="4">
        <v>100</v>
      </c>
      <c r="AC93" s="43"/>
    </row>
    <row r="94" spans="1:29" s="74" customFormat="1" ht="15.75" thickBot="1" x14ac:dyDescent="0.3">
      <c r="A94" s="114">
        <v>2113</v>
      </c>
      <c r="B94" s="75"/>
      <c r="C94" s="75"/>
      <c r="D94" s="75"/>
      <c r="E94" s="75"/>
      <c r="F94" s="75">
        <f>SUBTOTAL(9,F89:F93)</f>
        <v>0</v>
      </c>
      <c r="G94" s="76">
        <f t="shared" ref="G94:AC94" si="2">SUBTOTAL(9,G89:G93)</f>
        <v>0</v>
      </c>
      <c r="H94" s="75">
        <f t="shared" si="2"/>
        <v>0</v>
      </c>
      <c r="I94" s="94">
        <f t="shared" si="2"/>
        <v>545</v>
      </c>
      <c r="J94" s="75">
        <f t="shared" si="2"/>
        <v>5762</v>
      </c>
      <c r="K94" s="94">
        <f t="shared" si="2"/>
        <v>755</v>
      </c>
      <c r="L94" s="75">
        <f t="shared" si="2"/>
        <v>0</v>
      </c>
      <c r="M94" s="94">
        <f t="shared" si="2"/>
        <v>275</v>
      </c>
      <c r="N94" s="75">
        <f t="shared" si="2"/>
        <v>4050</v>
      </c>
      <c r="O94" s="94">
        <f t="shared" si="2"/>
        <v>600</v>
      </c>
      <c r="P94" s="75">
        <f t="shared" si="2"/>
        <v>0</v>
      </c>
      <c r="Q94" s="94">
        <f t="shared" si="2"/>
        <v>1060</v>
      </c>
      <c r="R94" s="75">
        <f t="shared" si="2"/>
        <v>0</v>
      </c>
      <c r="S94" s="94">
        <f t="shared" si="2"/>
        <v>800</v>
      </c>
      <c r="T94" s="75">
        <f t="shared" si="2"/>
        <v>100</v>
      </c>
      <c r="U94" s="94">
        <f t="shared" si="2"/>
        <v>835</v>
      </c>
      <c r="V94" s="75">
        <f t="shared" si="2"/>
        <v>3950</v>
      </c>
      <c r="W94" s="94">
        <f t="shared" si="2"/>
        <v>1247</v>
      </c>
      <c r="X94" s="75">
        <f t="shared" si="2"/>
        <v>100</v>
      </c>
      <c r="Y94" s="76">
        <f t="shared" si="2"/>
        <v>1250</v>
      </c>
      <c r="Z94" s="75">
        <f t="shared" si="2"/>
        <v>0</v>
      </c>
      <c r="AA94" s="94">
        <f t="shared" si="2"/>
        <v>1275</v>
      </c>
      <c r="AB94" s="75">
        <f t="shared" si="2"/>
        <v>4050</v>
      </c>
      <c r="AC94" s="77">
        <f t="shared" si="2"/>
        <v>40000</v>
      </c>
    </row>
    <row r="97" spans="1:29" s="78" customFormat="1" ht="21" x14ac:dyDescent="0.35">
      <c r="A97" s="79" t="s">
        <v>433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</row>
    <row r="98" spans="1:29" ht="19.5" thickBot="1" x14ac:dyDescent="0.35">
      <c r="A98" s="16" t="s">
        <v>111</v>
      </c>
      <c r="B98" s="25"/>
    </row>
    <row r="99" spans="1:29" s="51" customFormat="1" ht="47.25" x14ac:dyDescent="0.25">
      <c r="A99" s="52" t="s">
        <v>0</v>
      </c>
      <c r="B99" s="53" t="s">
        <v>1</v>
      </c>
      <c r="C99" s="53" t="s">
        <v>2</v>
      </c>
      <c r="D99" s="53" t="s">
        <v>26</v>
      </c>
      <c r="E99" s="54" t="s">
        <v>3</v>
      </c>
      <c r="F99" s="54" t="s">
        <v>19</v>
      </c>
      <c r="G99" s="55" t="s">
        <v>4</v>
      </c>
      <c r="H99" s="55" t="s">
        <v>19</v>
      </c>
      <c r="I99" s="56" t="s">
        <v>5</v>
      </c>
      <c r="J99" s="56" t="s">
        <v>19</v>
      </c>
      <c r="K99" s="57" t="s">
        <v>6</v>
      </c>
      <c r="L99" s="57" t="s">
        <v>19</v>
      </c>
      <c r="M99" s="58" t="s">
        <v>7</v>
      </c>
      <c r="N99" s="58" t="s">
        <v>19</v>
      </c>
      <c r="O99" s="59" t="s">
        <v>8</v>
      </c>
      <c r="P99" s="59" t="s">
        <v>19</v>
      </c>
      <c r="Q99" s="57" t="s">
        <v>9</v>
      </c>
      <c r="R99" s="57" t="s">
        <v>19</v>
      </c>
      <c r="S99" s="60" t="s">
        <v>10</v>
      </c>
      <c r="T99" s="60" t="s">
        <v>19</v>
      </c>
      <c r="U99" s="61" t="s">
        <v>11</v>
      </c>
      <c r="V99" s="61" t="s">
        <v>19</v>
      </c>
      <c r="W99" s="57" t="s">
        <v>12</v>
      </c>
      <c r="X99" s="57" t="s">
        <v>19</v>
      </c>
      <c r="Y99" s="62" t="s">
        <v>13</v>
      </c>
      <c r="Z99" s="62" t="s">
        <v>19</v>
      </c>
      <c r="AA99" s="57" t="s">
        <v>14</v>
      </c>
      <c r="AB99" s="57" t="s">
        <v>19</v>
      </c>
      <c r="AC99" s="63" t="s">
        <v>15</v>
      </c>
    </row>
    <row r="100" spans="1:29" x14ac:dyDescent="0.25">
      <c r="A100" s="42">
        <v>2121</v>
      </c>
      <c r="B100" s="23" t="s">
        <v>129</v>
      </c>
      <c r="C100" s="115" t="s">
        <v>151</v>
      </c>
      <c r="D100" s="4">
        <v>775</v>
      </c>
      <c r="E100" s="1"/>
      <c r="F100" s="4">
        <f>D100*E100</f>
        <v>0</v>
      </c>
      <c r="G100" s="1"/>
      <c r="H100" s="4">
        <f t="shared" ref="H100:H121" si="3">D100*G100</f>
        <v>0</v>
      </c>
      <c r="I100" s="1">
        <v>1</v>
      </c>
      <c r="J100" s="4">
        <f>D100*I100</f>
        <v>775</v>
      </c>
      <c r="K100" s="1">
        <v>1</v>
      </c>
      <c r="L100" s="4">
        <f>D100*K100</f>
        <v>775</v>
      </c>
      <c r="M100" s="1">
        <v>1</v>
      </c>
      <c r="N100" s="4">
        <f>D100*M100</f>
        <v>775</v>
      </c>
      <c r="O100" s="1">
        <v>0</v>
      </c>
      <c r="P100" s="4">
        <f>D100*O100</f>
        <v>0</v>
      </c>
      <c r="Q100" s="1">
        <v>0</v>
      </c>
      <c r="R100" s="4">
        <f>D100*Q100</f>
        <v>0</v>
      </c>
      <c r="S100" s="1">
        <v>1</v>
      </c>
      <c r="T100" s="4">
        <f>D100*S100</f>
        <v>775</v>
      </c>
      <c r="U100" s="1">
        <v>0</v>
      </c>
      <c r="V100" s="4">
        <f>D100*U100</f>
        <v>0</v>
      </c>
      <c r="W100" s="1">
        <v>0</v>
      </c>
      <c r="X100" s="4">
        <f>D100*W100</f>
        <v>0</v>
      </c>
      <c r="Y100" s="1">
        <v>1</v>
      </c>
      <c r="Z100" s="4">
        <f>D100*Y100</f>
        <v>775</v>
      </c>
      <c r="AA100" s="1">
        <v>1</v>
      </c>
      <c r="AB100" s="4">
        <f>D100*AA100</f>
        <v>775</v>
      </c>
      <c r="AC100" s="43"/>
    </row>
    <row r="101" spans="1:29" x14ac:dyDescent="0.25">
      <c r="A101" s="42">
        <v>2121</v>
      </c>
      <c r="B101" s="23" t="s">
        <v>130</v>
      </c>
      <c r="C101" s="115" t="s">
        <v>151</v>
      </c>
      <c r="D101" s="4">
        <v>775</v>
      </c>
      <c r="E101" s="1"/>
      <c r="F101" s="4">
        <f t="shared" ref="F101:F121" si="4">D101*E101</f>
        <v>0</v>
      </c>
      <c r="G101" s="1"/>
      <c r="H101" s="4">
        <f t="shared" si="3"/>
        <v>0</v>
      </c>
      <c r="I101" s="1">
        <v>1</v>
      </c>
      <c r="J101" s="4">
        <f t="shared" ref="J101:J121" si="5">D101*I101</f>
        <v>775</v>
      </c>
      <c r="K101" s="1">
        <v>1</v>
      </c>
      <c r="L101" s="4">
        <f t="shared" ref="L101:L121" si="6">D101*K101</f>
        <v>775</v>
      </c>
      <c r="M101" s="1">
        <v>1</v>
      </c>
      <c r="N101" s="4">
        <f t="shared" ref="N101:N121" si="7">D101*M101</f>
        <v>775</v>
      </c>
      <c r="O101" s="1">
        <v>1</v>
      </c>
      <c r="P101" s="4">
        <f t="shared" ref="P101:P121" si="8">D101*O101</f>
        <v>775</v>
      </c>
      <c r="Q101" s="1">
        <v>1</v>
      </c>
      <c r="R101" s="4">
        <f t="shared" ref="R101:R121" si="9">D101*Q101</f>
        <v>775</v>
      </c>
      <c r="S101" s="1">
        <v>0</v>
      </c>
      <c r="T101" s="4">
        <f t="shared" ref="T101:T121" si="10">D101*S101</f>
        <v>0</v>
      </c>
      <c r="U101" s="1">
        <v>1</v>
      </c>
      <c r="V101" s="4">
        <f t="shared" ref="V101:V121" si="11">D101*U101</f>
        <v>775</v>
      </c>
      <c r="W101" s="1">
        <v>1</v>
      </c>
      <c r="X101" s="4">
        <f t="shared" ref="X101:X121" si="12">D101*W101</f>
        <v>775</v>
      </c>
      <c r="Y101" s="1">
        <v>1</v>
      </c>
      <c r="Z101" s="4">
        <f t="shared" ref="Z101:Z121" si="13">D101*Y101</f>
        <v>775</v>
      </c>
      <c r="AA101" s="1">
        <v>1</v>
      </c>
      <c r="AB101" s="4">
        <f t="shared" ref="AB101:AB121" si="14">D101*AA101</f>
        <v>775</v>
      </c>
      <c r="AC101" s="43"/>
    </row>
    <row r="102" spans="1:29" x14ac:dyDescent="0.25">
      <c r="A102" s="42">
        <v>2121</v>
      </c>
      <c r="B102" s="23" t="s">
        <v>131</v>
      </c>
      <c r="C102" s="115" t="s">
        <v>151</v>
      </c>
      <c r="D102" s="4">
        <v>775</v>
      </c>
      <c r="E102" s="1"/>
      <c r="F102" s="4">
        <f t="shared" si="4"/>
        <v>0</v>
      </c>
      <c r="G102" s="1"/>
      <c r="H102" s="4">
        <f t="shared" si="3"/>
        <v>0</v>
      </c>
      <c r="I102" s="1">
        <v>1</v>
      </c>
      <c r="J102" s="4">
        <f t="shared" si="5"/>
        <v>775</v>
      </c>
      <c r="K102" s="1">
        <v>1</v>
      </c>
      <c r="L102" s="4">
        <f t="shared" si="6"/>
        <v>775</v>
      </c>
      <c r="M102" s="1">
        <v>1</v>
      </c>
      <c r="N102" s="4">
        <f t="shared" si="7"/>
        <v>775</v>
      </c>
      <c r="O102" s="1">
        <v>1</v>
      </c>
      <c r="P102" s="4">
        <f t="shared" si="8"/>
        <v>775</v>
      </c>
      <c r="Q102" s="1">
        <v>1</v>
      </c>
      <c r="R102" s="4">
        <f t="shared" si="9"/>
        <v>775</v>
      </c>
      <c r="S102" s="1">
        <v>1</v>
      </c>
      <c r="T102" s="4">
        <f t="shared" si="10"/>
        <v>775</v>
      </c>
      <c r="U102" s="1">
        <v>1</v>
      </c>
      <c r="V102" s="4">
        <f t="shared" si="11"/>
        <v>775</v>
      </c>
      <c r="W102" s="1">
        <v>1</v>
      </c>
      <c r="X102" s="4">
        <f t="shared" si="12"/>
        <v>775</v>
      </c>
      <c r="Y102" s="1">
        <v>1</v>
      </c>
      <c r="Z102" s="4">
        <f t="shared" si="13"/>
        <v>775</v>
      </c>
      <c r="AA102" s="1">
        <v>1</v>
      </c>
      <c r="AB102" s="4">
        <f t="shared" si="14"/>
        <v>775</v>
      </c>
      <c r="AC102" s="43">
        <f t="shared" ref="AC102:AC121" si="15">F102+H102+J102+L102+N102+P102+R102+T102+V102+X102+Z102+AB102</f>
        <v>7750</v>
      </c>
    </row>
    <row r="103" spans="1:29" x14ac:dyDescent="0.25">
      <c r="A103" s="42">
        <v>2121</v>
      </c>
      <c r="B103" s="23" t="s">
        <v>142</v>
      </c>
      <c r="C103" s="115" t="s">
        <v>151</v>
      </c>
      <c r="D103" s="4">
        <v>1130</v>
      </c>
      <c r="E103" s="1"/>
      <c r="F103" s="4">
        <f t="shared" si="4"/>
        <v>0</v>
      </c>
      <c r="G103" s="1"/>
      <c r="H103" s="4">
        <f t="shared" si="3"/>
        <v>0</v>
      </c>
      <c r="I103" s="1">
        <v>2</v>
      </c>
      <c r="J103" s="4">
        <f t="shared" si="5"/>
        <v>2260</v>
      </c>
      <c r="K103" s="1">
        <v>2</v>
      </c>
      <c r="L103" s="4">
        <f t="shared" si="6"/>
        <v>2260</v>
      </c>
      <c r="M103" s="1">
        <v>1</v>
      </c>
      <c r="N103" s="4">
        <f t="shared" si="7"/>
        <v>1130</v>
      </c>
      <c r="O103" s="1">
        <v>0</v>
      </c>
      <c r="P103" s="4">
        <f t="shared" si="8"/>
        <v>0</v>
      </c>
      <c r="Q103" s="1">
        <v>0</v>
      </c>
      <c r="R103" s="4">
        <f t="shared" si="9"/>
        <v>0</v>
      </c>
      <c r="S103" s="1">
        <v>0</v>
      </c>
      <c r="T103" s="4">
        <f t="shared" si="10"/>
        <v>0</v>
      </c>
      <c r="U103" s="1">
        <v>0</v>
      </c>
      <c r="V103" s="4">
        <f t="shared" si="11"/>
        <v>0</v>
      </c>
      <c r="W103" s="1">
        <v>0</v>
      </c>
      <c r="X103" s="4">
        <f t="shared" si="12"/>
        <v>0</v>
      </c>
      <c r="Y103" s="1">
        <v>0</v>
      </c>
      <c r="Z103" s="4">
        <f t="shared" si="13"/>
        <v>0</v>
      </c>
      <c r="AA103" s="1">
        <v>1</v>
      </c>
      <c r="AB103" s="4">
        <f t="shared" si="14"/>
        <v>1130</v>
      </c>
      <c r="AC103" s="43">
        <f t="shared" si="15"/>
        <v>6780</v>
      </c>
    </row>
    <row r="104" spans="1:29" x14ac:dyDescent="0.25">
      <c r="A104" s="42">
        <v>2121</v>
      </c>
      <c r="B104" s="23" t="s">
        <v>132</v>
      </c>
      <c r="C104" s="115" t="s">
        <v>151</v>
      </c>
      <c r="D104" s="4">
        <v>812</v>
      </c>
      <c r="E104" s="1"/>
      <c r="F104" s="4">
        <f t="shared" si="4"/>
        <v>0</v>
      </c>
      <c r="G104" s="1"/>
      <c r="H104" s="4">
        <f t="shared" si="3"/>
        <v>0</v>
      </c>
      <c r="I104" s="1">
        <v>0</v>
      </c>
      <c r="J104" s="4">
        <f t="shared" si="5"/>
        <v>0</v>
      </c>
      <c r="K104" s="1">
        <v>10</v>
      </c>
      <c r="L104" s="4">
        <f t="shared" si="6"/>
        <v>8120</v>
      </c>
      <c r="M104" s="1">
        <v>1</v>
      </c>
      <c r="N104" s="4">
        <f t="shared" si="7"/>
        <v>812</v>
      </c>
      <c r="O104" s="1">
        <v>0</v>
      </c>
      <c r="P104" s="4">
        <f t="shared" si="8"/>
        <v>0</v>
      </c>
      <c r="Q104" s="1">
        <v>0</v>
      </c>
      <c r="R104" s="4">
        <f t="shared" si="9"/>
        <v>0</v>
      </c>
      <c r="S104" s="1">
        <v>0</v>
      </c>
      <c r="T104" s="4">
        <f t="shared" si="10"/>
        <v>0</v>
      </c>
      <c r="U104" s="1">
        <v>1</v>
      </c>
      <c r="V104" s="4">
        <f t="shared" si="11"/>
        <v>812</v>
      </c>
      <c r="W104" s="1">
        <v>0</v>
      </c>
      <c r="X104" s="4">
        <f t="shared" si="12"/>
        <v>0</v>
      </c>
      <c r="Y104" s="1">
        <v>0</v>
      </c>
      <c r="Z104" s="4">
        <f t="shared" si="13"/>
        <v>0</v>
      </c>
      <c r="AA104" s="1">
        <v>0</v>
      </c>
      <c r="AB104" s="4">
        <f t="shared" si="14"/>
        <v>0</v>
      </c>
      <c r="AC104" s="43"/>
    </row>
    <row r="105" spans="1:29" x14ac:dyDescent="0.25">
      <c r="A105" s="42">
        <v>2121</v>
      </c>
      <c r="B105" s="23" t="s">
        <v>133</v>
      </c>
      <c r="C105" s="115" t="s">
        <v>151</v>
      </c>
      <c r="D105" s="4">
        <v>790</v>
      </c>
      <c r="E105" s="1"/>
      <c r="F105" s="4">
        <f t="shared" si="4"/>
        <v>0</v>
      </c>
      <c r="G105" s="1"/>
      <c r="H105" s="4">
        <f t="shared" si="3"/>
        <v>0</v>
      </c>
      <c r="I105" s="1">
        <v>0</v>
      </c>
      <c r="J105" s="4">
        <f t="shared" si="5"/>
        <v>0</v>
      </c>
      <c r="K105" s="1">
        <v>0</v>
      </c>
      <c r="L105" s="4">
        <f t="shared" si="6"/>
        <v>0</v>
      </c>
      <c r="M105" s="1">
        <v>1</v>
      </c>
      <c r="N105" s="4">
        <f t="shared" si="7"/>
        <v>790</v>
      </c>
      <c r="O105" s="1">
        <v>0</v>
      </c>
      <c r="P105" s="4">
        <f t="shared" si="8"/>
        <v>0</v>
      </c>
      <c r="Q105" s="1">
        <v>0</v>
      </c>
      <c r="R105" s="4">
        <f t="shared" si="9"/>
        <v>0</v>
      </c>
      <c r="S105" s="1">
        <v>0</v>
      </c>
      <c r="T105" s="4">
        <f t="shared" si="10"/>
        <v>0</v>
      </c>
      <c r="U105" s="1">
        <v>0</v>
      </c>
      <c r="V105" s="4">
        <f t="shared" si="11"/>
        <v>0</v>
      </c>
      <c r="W105" s="1">
        <v>0</v>
      </c>
      <c r="X105" s="4">
        <f t="shared" si="12"/>
        <v>0</v>
      </c>
      <c r="Y105" s="1">
        <v>0</v>
      </c>
      <c r="Z105" s="4">
        <f t="shared" si="13"/>
        <v>0</v>
      </c>
      <c r="AA105" s="1">
        <v>0</v>
      </c>
      <c r="AB105" s="4">
        <f t="shared" si="14"/>
        <v>0</v>
      </c>
      <c r="AC105" s="43">
        <f t="shared" si="15"/>
        <v>790</v>
      </c>
    </row>
    <row r="106" spans="1:29" ht="30" x14ac:dyDescent="0.25">
      <c r="A106" s="42">
        <v>2121</v>
      </c>
      <c r="B106" s="23" t="s">
        <v>134</v>
      </c>
      <c r="C106" s="115" t="s">
        <v>151</v>
      </c>
      <c r="D106" s="4">
        <v>800</v>
      </c>
      <c r="E106" s="1"/>
      <c r="F106" s="4">
        <f t="shared" si="4"/>
        <v>0</v>
      </c>
      <c r="G106" s="1"/>
      <c r="H106" s="4">
        <f t="shared" si="3"/>
        <v>0</v>
      </c>
      <c r="I106" s="1">
        <v>1</v>
      </c>
      <c r="J106" s="4">
        <f t="shared" si="5"/>
        <v>800</v>
      </c>
      <c r="K106" s="1">
        <v>15</v>
      </c>
      <c r="L106" s="4">
        <f t="shared" si="6"/>
        <v>12000</v>
      </c>
      <c r="M106" s="1">
        <v>1</v>
      </c>
      <c r="N106" s="4">
        <f t="shared" si="7"/>
        <v>800</v>
      </c>
      <c r="O106" s="1">
        <v>1</v>
      </c>
      <c r="P106" s="4">
        <f t="shared" si="8"/>
        <v>800</v>
      </c>
      <c r="Q106" s="1">
        <v>1</v>
      </c>
      <c r="R106" s="4">
        <f t="shared" si="9"/>
        <v>800</v>
      </c>
      <c r="S106" s="1">
        <v>1</v>
      </c>
      <c r="T106" s="4">
        <f t="shared" si="10"/>
        <v>800</v>
      </c>
      <c r="U106" s="1">
        <v>1</v>
      </c>
      <c r="V106" s="4">
        <f t="shared" si="11"/>
        <v>800</v>
      </c>
      <c r="W106" s="1">
        <v>1</v>
      </c>
      <c r="X106" s="4">
        <f t="shared" si="12"/>
        <v>800</v>
      </c>
      <c r="Y106" s="1">
        <v>1</v>
      </c>
      <c r="Z106" s="4">
        <f t="shared" si="13"/>
        <v>800</v>
      </c>
      <c r="AA106" s="1">
        <v>1</v>
      </c>
      <c r="AB106" s="4">
        <f t="shared" si="14"/>
        <v>800</v>
      </c>
      <c r="AC106" s="43"/>
    </row>
    <row r="107" spans="1:29" ht="30" x14ac:dyDescent="0.25">
      <c r="A107" s="42">
        <v>2121</v>
      </c>
      <c r="B107" s="23" t="s">
        <v>135</v>
      </c>
      <c r="C107" s="115" t="s">
        <v>151</v>
      </c>
      <c r="D107" s="4">
        <v>800</v>
      </c>
      <c r="E107" s="1"/>
      <c r="F107" s="4">
        <f t="shared" si="4"/>
        <v>0</v>
      </c>
      <c r="G107" s="1"/>
      <c r="H107" s="4">
        <f t="shared" si="3"/>
        <v>0</v>
      </c>
      <c r="I107" s="1">
        <v>1</v>
      </c>
      <c r="J107" s="4">
        <f t="shared" si="5"/>
        <v>800</v>
      </c>
      <c r="K107" s="1">
        <v>0</v>
      </c>
      <c r="L107" s="4">
        <f t="shared" si="6"/>
        <v>0</v>
      </c>
      <c r="M107" s="1">
        <v>1</v>
      </c>
      <c r="N107" s="4">
        <f t="shared" si="7"/>
        <v>800</v>
      </c>
      <c r="O107" s="1">
        <v>1</v>
      </c>
      <c r="P107" s="4">
        <f t="shared" si="8"/>
        <v>800</v>
      </c>
      <c r="Q107" s="1">
        <v>1</v>
      </c>
      <c r="R107" s="4">
        <f t="shared" si="9"/>
        <v>800</v>
      </c>
      <c r="S107" s="1">
        <v>1</v>
      </c>
      <c r="T107" s="4">
        <f t="shared" si="10"/>
        <v>800</v>
      </c>
      <c r="U107" s="1">
        <v>1</v>
      </c>
      <c r="V107" s="4">
        <f t="shared" si="11"/>
        <v>800</v>
      </c>
      <c r="W107" s="1">
        <v>1</v>
      </c>
      <c r="X107" s="4">
        <f t="shared" si="12"/>
        <v>800</v>
      </c>
      <c r="Y107" s="1">
        <v>1</v>
      </c>
      <c r="Z107" s="4">
        <f t="shared" si="13"/>
        <v>800</v>
      </c>
      <c r="AA107" s="1">
        <v>1</v>
      </c>
      <c r="AB107" s="4">
        <f t="shared" si="14"/>
        <v>800</v>
      </c>
      <c r="AC107" s="43">
        <f t="shared" si="15"/>
        <v>7200</v>
      </c>
    </row>
    <row r="108" spans="1:29" ht="30" x14ac:dyDescent="0.25">
      <c r="A108" s="42">
        <v>2121</v>
      </c>
      <c r="B108" s="23" t="s">
        <v>136</v>
      </c>
      <c r="C108" s="115" t="s">
        <v>151</v>
      </c>
      <c r="D108" s="4">
        <v>800</v>
      </c>
      <c r="E108" s="1"/>
      <c r="F108" s="4">
        <f t="shared" si="4"/>
        <v>0</v>
      </c>
      <c r="G108" s="1"/>
      <c r="H108" s="4">
        <f t="shared" si="3"/>
        <v>0</v>
      </c>
      <c r="I108" s="1">
        <v>1</v>
      </c>
      <c r="J108" s="4">
        <f t="shared" si="5"/>
        <v>800</v>
      </c>
      <c r="K108" s="1">
        <v>0</v>
      </c>
      <c r="L108" s="4">
        <f t="shared" si="6"/>
        <v>0</v>
      </c>
      <c r="M108" s="1">
        <v>1</v>
      </c>
      <c r="N108" s="4">
        <f t="shared" si="7"/>
        <v>800</v>
      </c>
      <c r="O108" s="1">
        <v>1</v>
      </c>
      <c r="P108" s="4">
        <f t="shared" si="8"/>
        <v>800</v>
      </c>
      <c r="Q108" s="1">
        <v>1</v>
      </c>
      <c r="R108" s="4">
        <f t="shared" si="9"/>
        <v>800</v>
      </c>
      <c r="S108" s="1">
        <v>1</v>
      </c>
      <c r="T108" s="4">
        <f>D108*S108</f>
        <v>800</v>
      </c>
      <c r="U108" s="1">
        <v>1</v>
      </c>
      <c r="V108" s="4">
        <f t="shared" si="11"/>
        <v>800</v>
      </c>
      <c r="W108" s="1">
        <v>1</v>
      </c>
      <c r="X108" s="4">
        <f t="shared" si="12"/>
        <v>800</v>
      </c>
      <c r="Y108" s="1">
        <v>1</v>
      </c>
      <c r="Z108" s="4">
        <f t="shared" si="13"/>
        <v>800</v>
      </c>
      <c r="AA108" s="1">
        <v>1</v>
      </c>
      <c r="AB108" s="4">
        <f t="shared" si="14"/>
        <v>800</v>
      </c>
      <c r="AC108" s="43"/>
    </row>
    <row r="109" spans="1:29" ht="30" x14ac:dyDescent="0.25">
      <c r="A109" s="42">
        <v>2121</v>
      </c>
      <c r="B109" s="23" t="s">
        <v>137</v>
      </c>
      <c r="C109" s="115" t="s">
        <v>151</v>
      </c>
      <c r="D109" s="4">
        <v>1200</v>
      </c>
      <c r="E109" s="1"/>
      <c r="F109" s="4">
        <f t="shared" si="4"/>
        <v>0</v>
      </c>
      <c r="G109" s="1"/>
      <c r="H109" s="4">
        <f t="shared" si="3"/>
        <v>0</v>
      </c>
      <c r="I109" s="1">
        <v>0</v>
      </c>
      <c r="J109" s="4">
        <f t="shared" si="5"/>
        <v>0</v>
      </c>
      <c r="K109" s="1">
        <v>0</v>
      </c>
      <c r="L109" s="4">
        <f t="shared" si="6"/>
        <v>0</v>
      </c>
      <c r="M109" s="1">
        <v>0</v>
      </c>
      <c r="N109" s="4">
        <f t="shared" si="7"/>
        <v>0</v>
      </c>
      <c r="O109" s="1">
        <v>0</v>
      </c>
      <c r="P109" s="4">
        <f t="shared" si="8"/>
        <v>0</v>
      </c>
      <c r="Q109" s="1">
        <v>0</v>
      </c>
      <c r="R109" s="4">
        <f t="shared" si="9"/>
        <v>0</v>
      </c>
      <c r="S109" s="1">
        <v>0</v>
      </c>
      <c r="T109" s="4">
        <f t="shared" si="10"/>
        <v>0</v>
      </c>
      <c r="U109" s="1">
        <v>0</v>
      </c>
      <c r="V109" s="4">
        <f t="shared" si="11"/>
        <v>0</v>
      </c>
      <c r="W109" s="1">
        <v>0</v>
      </c>
      <c r="X109" s="4">
        <f t="shared" si="12"/>
        <v>0</v>
      </c>
      <c r="Y109" s="1">
        <v>0</v>
      </c>
      <c r="Z109" s="4">
        <f t="shared" si="13"/>
        <v>0</v>
      </c>
      <c r="AA109" s="1">
        <v>0</v>
      </c>
      <c r="AB109" s="4">
        <f t="shared" si="14"/>
        <v>0</v>
      </c>
      <c r="AC109" s="43">
        <f t="shared" si="15"/>
        <v>0</v>
      </c>
    </row>
    <row r="110" spans="1:29" x14ac:dyDescent="0.25">
      <c r="A110" s="42">
        <v>2121</v>
      </c>
      <c r="B110" s="23" t="s">
        <v>138</v>
      </c>
      <c r="C110" s="115" t="s">
        <v>151</v>
      </c>
      <c r="D110" s="4">
        <v>850</v>
      </c>
      <c r="E110" s="1"/>
      <c r="F110" s="4">
        <f t="shared" si="4"/>
        <v>0</v>
      </c>
      <c r="G110" s="1"/>
      <c r="H110" s="4">
        <f t="shared" si="3"/>
        <v>0</v>
      </c>
      <c r="I110" s="1">
        <v>1</v>
      </c>
      <c r="J110" s="4">
        <f t="shared" si="5"/>
        <v>850</v>
      </c>
      <c r="K110" s="1">
        <v>0</v>
      </c>
      <c r="L110" s="4">
        <f t="shared" si="6"/>
        <v>0</v>
      </c>
      <c r="M110" s="1">
        <v>0</v>
      </c>
      <c r="N110" s="4">
        <f t="shared" si="7"/>
        <v>0</v>
      </c>
      <c r="O110" s="1">
        <v>0</v>
      </c>
      <c r="P110" s="4">
        <f t="shared" si="8"/>
        <v>0</v>
      </c>
      <c r="Q110" s="1">
        <v>0</v>
      </c>
      <c r="R110" s="4">
        <f t="shared" si="9"/>
        <v>0</v>
      </c>
      <c r="S110" s="1">
        <v>0</v>
      </c>
      <c r="T110" s="4">
        <f t="shared" si="10"/>
        <v>0</v>
      </c>
      <c r="U110" s="1">
        <v>0</v>
      </c>
      <c r="V110" s="4">
        <f t="shared" si="11"/>
        <v>0</v>
      </c>
      <c r="W110" s="1">
        <v>0</v>
      </c>
      <c r="X110" s="4">
        <f t="shared" si="12"/>
        <v>0</v>
      </c>
      <c r="Y110" s="1">
        <v>0</v>
      </c>
      <c r="Z110" s="4">
        <f t="shared" si="13"/>
        <v>0</v>
      </c>
      <c r="AA110" s="1">
        <v>0</v>
      </c>
      <c r="AB110" s="4">
        <f t="shared" si="14"/>
        <v>0</v>
      </c>
      <c r="AC110" s="43">
        <f t="shared" si="15"/>
        <v>850</v>
      </c>
    </row>
    <row r="111" spans="1:29" x14ac:dyDescent="0.25">
      <c r="A111" s="42">
        <v>2121</v>
      </c>
      <c r="B111" s="23" t="s">
        <v>139</v>
      </c>
      <c r="C111" s="115" t="s">
        <v>151</v>
      </c>
      <c r="D111" s="4">
        <v>850</v>
      </c>
      <c r="E111" s="1"/>
      <c r="F111" s="4">
        <f t="shared" si="4"/>
        <v>0</v>
      </c>
      <c r="G111" s="1"/>
      <c r="H111" s="4">
        <f t="shared" si="3"/>
        <v>0</v>
      </c>
      <c r="I111" s="1">
        <v>0</v>
      </c>
      <c r="J111" s="4">
        <f>I1201</f>
        <v>0</v>
      </c>
      <c r="K111" s="1">
        <v>0</v>
      </c>
      <c r="L111" s="4">
        <f t="shared" si="6"/>
        <v>0</v>
      </c>
      <c r="M111" s="1">
        <v>0</v>
      </c>
      <c r="N111" s="4">
        <f t="shared" si="7"/>
        <v>0</v>
      </c>
      <c r="O111" s="1">
        <v>0</v>
      </c>
      <c r="P111" s="4">
        <f t="shared" si="8"/>
        <v>0</v>
      </c>
      <c r="Q111" s="1">
        <v>0</v>
      </c>
      <c r="R111" s="4">
        <f t="shared" si="9"/>
        <v>0</v>
      </c>
      <c r="S111" s="1">
        <v>0</v>
      </c>
      <c r="T111" s="4">
        <f t="shared" si="10"/>
        <v>0</v>
      </c>
      <c r="U111" s="1">
        <v>0</v>
      </c>
      <c r="V111" s="4">
        <f t="shared" si="11"/>
        <v>0</v>
      </c>
      <c r="W111" s="1">
        <v>0</v>
      </c>
      <c r="X111" s="4">
        <f t="shared" si="12"/>
        <v>0</v>
      </c>
      <c r="Y111" s="1">
        <v>0</v>
      </c>
      <c r="Z111" s="4">
        <f t="shared" si="13"/>
        <v>0</v>
      </c>
      <c r="AA111" s="1">
        <v>0</v>
      </c>
      <c r="AB111" s="4">
        <f t="shared" si="14"/>
        <v>0</v>
      </c>
      <c r="AC111" s="43">
        <f t="shared" si="15"/>
        <v>0</v>
      </c>
    </row>
    <row r="112" spans="1:29" x14ac:dyDescent="0.25">
      <c r="A112" s="42">
        <v>2121</v>
      </c>
      <c r="B112" s="23" t="s">
        <v>140</v>
      </c>
      <c r="C112" s="115" t="s">
        <v>151</v>
      </c>
      <c r="D112" s="4">
        <v>850</v>
      </c>
      <c r="E112" s="1"/>
      <c r="F112" s="4">
        <f t="shared" si="4"/>
        <v>0</v>
      </c>
      <c r="G112" s="1"/>
      <c r="H112" s="4">
        <f t="shared" si="3"/>
        <v>0</v>
      </c>
      <c r="I112" s="1">
        <v>0</v>
      </c>
      <c r="J112" s="4">
        <f t="shared" si="5"/>
        <v>0</v>
      </c>
      <c r="K112" s="1">
        <v>0</v>
      </c>
      <c r="L112" s="4">
        <f t="shared" si="6"/>
        <v>0</v>
      </c>
      <c r="M112" s="1">
        <v>0</v>
      </c>
      <c r="N112" s="4">
        <f t="shared" si="7"/>
        <v>0</v>
      </c>
      <c r="O112" s="1">
        <v>0</v>
      </c>
      <c r="P112" s="4">
        <f t="shared" si="8"/>
        <v>0</v>
      </c>
      <c r="Q112" s="1">
        <v>1</v>
      </c>
      <c r="R112" s="4">
        <f t="shared" si="9"/>
        <v>850</v>
      </c>
      <c r="S112" s="1">
        <v>0</v>
      </c>
      <c r="T112" s="4">
        <f t="shared" si="10"/>
        <v>0</v>
      </c>
      <c r="U112" s="1">
        <v>0</v>
      </c>
      <c r="V112" s="4">
        <f t="shared" si="11"/>
        <v>0</v>
      </c>
      <c r="W112" s="1">
        <v>0</v>
      </c>
      <c r="X112" s="4">
        <f t="shared" si="12"/>
        <v>0</v>
      </c>
      <c r="Y112" s="1">
        <v>0</v>
      </c>
      <c r="Z112" s="4">
        <f t="shared" si="13"/>
        <v>0</v>
      </c>
      <c r="AA112" s="1">
        <v>0</v>
      </c>
      <c r="AB112" s="4">
        <f t="shared" si="14"/>
        <v>0</v>
      </c>
      <c r="AC112" s="43">
        <f t="shared" si="15"/>
        <v>850</v>
      </c>
    </row>
    <row r="113" spans="1:29" x14ac:dyDescent="0.25">
      <c r="A113" s="42">
        <v>2121</v>
      </c>
      <c r="B113" s="23" t="s">
        <v>141</v>
      </c>
      <c r="C113" s="115" t="s">
        <v>151</v>
      </c>
      <c r="D113" s="4">
        <v>1044</v>
      </c>
      <c r="E113" s="1"/>
      <c r="F113" s="4">
        <f t="shared" si="4"/>
        <v>0</v>
      </c>
      <c r="G113" s="1"/>
      <c r="H113" s="4">
        <f t="shared" si="3"/>
        <v>0</v>
      </c>
      <c r="I113" s="1">
        <v>0</v>
      </c>
      <c r="J113" s="4">
        <f t="shared" si="5"/>
        <v>0</v>
      </c>
      <c r="K113" s="1">
        <v>0</v>
      </c>
      <c r="L113" s="4">
        <f t="shared" si="6"/>
        <v>0</v>
      </c>
      <c r="M113" s="1">
        <v>0</v>
      </c>
      <c r="N113" s="4">
        <f t="shared" si="7"/>
        <v>0</v>
      </c>
      <c r="O113" s="1">
        <v>0</v>
      </c>
      <c r="P113" s="4">
        <f t="shared" si="8"/>
        <v>0</v>
      </c>
      <c r="Q113" s="1">
        <v>0</v>
      </c>
      <c r="R113" s="4">
        <f t="shared" si="9"/>
        <v>0</v>
      </c>
      <c r="S113" s="1">
        <v>0</v>
      </c>
      <c r="T113" s="4">
        <f t="shared" si="10"/>
        <v>0</v>
      </c>
      <c r="U113" s="1">
        <v>0</v>
      </c>
      <c r="V113" s="4">
        <f t="shared" si="11"/>
        <v>0</v>
      </c>
      <c r="W113" s="1">
        <v>0</v>
      </c>
      <c r="X113" s="4">
        <f t="shared" si="12"/>
        <v>0</v>
      </c>
      <c r="Y113" s="1">
        <v>0</v>
      </c>
      <c r="Z113" s="4">
        <f t="shared" si="13"/>
        <v>0</v>
      </c>
      <c r="AA113" s="1">
        <v>0</v>
      </c>
      <c r="AB113" s="4">
        <f t="shared" si="14"/>
        <v>0</v>
      </c>
      <c r="AC113" s="43">
        <f t="shared" si="15"/>
        <v>0</v>
      </c>
    </row>
    <row r="114" spans="1:29" ht="30" x14ac:dyDescent="0.25">
      <c r="A114" s="42">
        <v>2121</v>
      </c>
      <c r="B114" s="23" t="s">
        <v>143</v>
      </c>
      <c r="C114" s="115" t="s">
        <v>151</v>
      </c>
      <c r="D114" s="4">
        <v>790</v>
      </c>
      <c r="E114" s="1"/>
      <c r="F114" s="4">
        <f t="shared" si="4"/>
        <v>0</v>
      </c>
      <c r="G114" s="1"/>
      <c r="H114" s="4">
        <f t="shared" si="3"/>
        <v>0</v>
      </c>
      <c r="I114" s="1">
        <v>0</v>
      </c>
      <c r="J114" s="4">
        <f t="shared" si="5"/>
        <v>0</v>
      </c>
      <c r="K114" s="1">
        <v>1</v>
      </c>
      <c r="L114" s="4">
        <f t="shared" si="6"/>
        <v>790</v>
      </c>
      <c r="M114" s="1">
        <v>0</v>
      </c>
      <c r="N114" s="4">
        <f t="shared" si="7"/>
        <v>0</v>
      </c>
      <c r="O114" s="1">
        <v>0</v>
      </c>
      <c r="P114" s="4">
        <f t="shared" si="8"/>
        <v>0</v>
      </c>
      <c r="Q114" s="1">
        <v>5</v>
      </c>
      <c r="R114" s="4">
        <f t="shared" si="9"/>
        <v>3950</v>
      </c>
      <c r="S114" s="1">
        <v>0</v>
      </c>
      <c r="T114" s="4">
        <f t="shared" si="10"/>
        <v>0</v>
      </c>
      <c r="U114" s="1">
        <v>0</v>
      </c>
      <c r="V114" s="4">
        <f t="shared" si="11"/>
        <v>0</v>
      </c>
      <c r="W114" s="1">
        <v>0</v>
      </c>
      <c r="X114" s="4">
        <f t="shared" si="12"/>
        <v>0</v>
      </c>
      <c r="Y114" s="1">
        <v>0</v>
      </c>
      <c r="Z114" s="4">
        <f t="shared" si="13"/>
        <v>0</v>
      </c>
      <c r="AA114" s="1">
        <v>0</v>
      </c>
      <c r="AB114" s="4">
        <f t="shared" si="14"/>
        <v>0</v>
      </c>
      <c r="AC114" s="43">
        <f t="shared" si="15"/>
        <v>4740</v>
      </c>
    </row>
    <row r="115" spans="1:29" ht="30" x14ac:dyDescent="0.25">
      <c r="A115" s="42">
        <v>2121</v>
      </c>
      <c r="B115" s="23" t="s">
        <v>144</v>
      </c>
      <c r="C115" s="115" t="s">
        <v>151</v>
      </c>
      <c r="D115" s="4">
        <v>790</v>
      </c>
      <c r="E115" s="1"/>
      <c r="F115" s="4">
        <f t="shared" si="4"/>
        <v>0</v>
      </c>
      <c r="G115" s="1"/>
      <c r="H115" s="4">
        <f t="shared" si="3"/>
        <v>0</v>
      </c>
      <c r="I115" s="1">
        <v>0</v>
      </c>
      <c r="J115" s="4">
        <f t="shared" si="5"/>
        <v>0</v>
      </c>
      <c r="K115" s="1">
        <v>0</v>
      </c>
      <c r="L115" s="4">
        <f t="shared" si="6"/>
        <v>0</v>
      </c>
      <c r="M115" s="1">
        <v>0</v>
      </c>
      <c r="N115" s="4">
        <f t="shared" si="7"/>
        <v>0</v>
      </c>
      <c r="O115" s="1">
        <v>0</v>
      </c>
      <c r="P115" s="4">
        <f t="shared" si="8"/>
        <v>0</v>
      </c>
      <c r="Q115" s="1">
        <v>0</v>
      </c>
      <c r="R115" s="4">
        <f t="shared" si="9"/>
        <v>0</v>
      </c>
      <c r="S115" s="1">
        <v>0</v>
      </c>
      <c r="T115" s="4">
        <f t="shared" si="10"/>
        <v>0</v>
      </c>
      <c r="U115" s="1">
        <v>4</v>
      </c>
      <c r="V115" s="4">
        <f t="shared" si="11"/>
        <v>3160</v>
      </c>
      <c r="W115" s="1">
        <v>0</v>
      </c>
      <c r="X115" s="4">
        <f t="shared" si="12"/>
        <v>0</v>
      </c>
      <c r="Y115" s="1">
        <v>0</v>
      </c>
      <c r="Z115" s="4">
        <f t="shared" si="13"/>
        <v>0</v>
      </c>
      <c r="AA115" s="1">
        <v>0</v>
      </c>
      <c r="AB115" s="4">
        <f t="shared" si="14"/>
        <v>0</v>
      </c>
      <c r="AC115" s="43">
        <f t="shared" si="15"/>
        <v>3160</v>
      </c>
    </row>
    <row r="116" spans="1:29" ht="30" x14ac:dyDescent="0.25">
      <c r="A116" s="42">
        <v>2121</v>
      </c>
      <c r="B116" s="23" t="s">
        <v>145</v>
      </c>
      <c r="C116" s="115" t="s">
        <v>151</v>
      </c>
      <c r="D116" s="4">
        <v>790</v>
      </c>
      <c r="E116" s="1"/>
      <c r="F116" s="4">
        <f t="shared" si="4"/>
        <v>0</v>
      </c>
      <c r="G116" s="1"/>
      <c r="H116" s="4">
        <f t="shared" si="3"/>
        <v>0</v>
      </c>
      <c r="I116" s="1">
        <v>0</v>
      </c>
      <c r="J116" s="4">
        <f t="shared" si="5"/>
        <v>0</v>
      </c>
      <c r="K116" s="1">
        <v>1</v>
      </c>
      <c r="L116" s="4">
        <f t="shared" si="6"/>
        <v>790</v>
      </c>
      <c r="M116" s="1">
        <v>0</v>
      </c>
      <c r="N116" s="4">
        <f t="shared" si="7"/>
        <v>0</v>
      </c>
      <c r="O116" s="1">
        <v>0</v>
      </c>
      <c r="P116" s="4">
        <v>25</v>
      </c>
      <c r="Q116" s="1">
        <v>5</v>
      </c>
      <c r="R116" s="4">
        <f t="shared" si="9"/>
        <v>3950</v>
      </c>
      <c r="S116" s="1">
        <v>0</v>
      </c>
      <c r="T116" s="4">
        <f t="shared" si="10"/>
        <v>0</v>
      </c>
      <c r="U116" s="1">
        <v>0</v>
      </c>
      <c r="V116" s="4">
        <f t="shared" si="11"/>
        <v>0</v>
      </c>
      <c r="W116" s="1">
        <v>0</v>
      </c>
      <c r="X116" s="4">
        <f t="shared" si="12"/>
        <v>0</v>
      </c>
      <c r="Y116" s="1">
        <v>0</v>
      </c>
      <c r="Z116" s="4">
        <f t="shared" si="13"/>
        <v>0</v>
      </c>
      <c r="AA116" s="1">
        <v>0</v>
      </c>
      <c r="AB116" s="4">
        <f t="shared" si="14"/>
        <v>0</v>
      </c>
      <c r="AC116" s="43">
        <f t="shared" si="15"/>
        <v>4765</v>
      </c>
    </row>
    <row r="117" spans="1:29" ht="30" x14ac:dyDescent="0.25">
      <c r="A117" s="42">
        <v>2121</v>
      </c>
      <c r="B117" s="23" t="s">
        <v>146</v>
      </c>
      <c r="C117" s="115" t="s">
        <v>151</v>
      </c>
      <c r="D117" s="4">
        <v>1050</v>
      </c>
      <c r="E117" s="1"/>
      <c r="F117" s="4">
        <f t="shared" si="4"/>
        <v>0</v>
      </c>
      <c r="G117" s="1"/>
      <c r="H117" s="4">
        <f t="shared" si="3"/>
        <v>0</v>
      </c>
      <c r="I117" s="1">
        <v>0</v>
      </c>
      <c r="J117" s="4">
        <f t="shared" si="5"/>
        <v>0</v>
      </c>
      <c r="K117" s="1">
        <v>0</v>
      </c>
      <c r="L117" s="4">
        <f t="shared" si="6"/>
        <v>0</v>
      </c>
      <c r="M117" s="1">
        <v>0</v>
      </c>
      <c r="N117" s="4">
        <f t="shared" si="7"/>
        <v>0</v>
      </c>
      <c r="O117" s="1">
        <v>0</v>
      </c>
      <c r="P117" s="4">
        <f t="shared" si="8"/>
        <v>0</v>
      </c>
      <c r="Q117" s="1">
        <v>4</v>
      </c>
      <c r="R117" s="4">
        <f t="shared" si="9"/>
        <v>4200</v>
      </c>
      <c r="S117" s="1">
        <v>0</v>
      </c>
      <c r="T117" s="4">
        <f t="shared" si="10"/>
        <v>0</v>
      </c>
      <c r="U117" s="1">
        <v>0</v>
      </c>
      <c r="V117" s="4">
        <f t="shared" si="11"/>
        <v>0</v>
      </c>
      <c r="W117" s="1">
        <v>5</v>
      </c>
      <c r="X117" s="4">
        <f t="shared" si="12"/>
        <v>5250</v>
      </c>
      <c r="Y117" s="1">
        <v>0</v>
      </c>
      <c r="Z117" s="4">
        <f t="shared" si="13"/>
        <v>0</v>
      </c>
      <c r="AA117" s="1">
        <v>0</v>
      </c>
      <c r="AB117" s="4">
        <f t="shared" si="14"/>
        <v>0</v>
      </c>
      <c r="AC117" s="43">
        <f t="shared" si="15"/>
        <v>9450</v>
      </c>
    </row>
    <row r="118" spans="1:29" ht="30" x14ac:dyDescent="0.25">
      <c r="A118" s="42">
        <v>2121</v>
      </c>
      <c r="B118" s="23" t="s">
        <v>147</v>
      </c>
      <c r="C118" s="115" t="s">
        <v>151</v>
      </c>
      <c r="D118" s="4">
        <v>700</v>
      </c>
      <c r="E118" s="1"/>
      <c r="F118" s="4">
        <f t="shared" si="4"/>
        <v>0</v>
      </c>
      <c r="G118" s="1"/>
      <c r="H118" s="4">
        <f t="shared" si="3"/>
        <v>0</v>
      </c>
      <c r="I118" s="1">
        <v>0</v>
      </c>
      <c r="J118" s="4">
        <f t="shared" si="5"/>
        <v>0</v>
      </c>
      <c r="K118" s="1">
        <v>0</v>
      </c>
      <c r="L118" s="4">
        <f t="shared" si="6"/>
        <v>0</v>
      </c>
      <c r="M118" s="1">
        <v>1</v>
      </c>
      <c r="N118" s="4">
        <f t="shared" si="7"/>
        <v>700</v>
      </c>
      <c r="O118" s="1">
        <v>0</v>
      </c>
      <c r="P118" s="4">
        <f t="shared" si="8"/>
        <v>0</v>
      </c>
      <c r="Q118" s="1">
        <v>0</v>
      </c>
      <c r="R118" s="4">
        <f t="shared" si="9"/>
        <v>0</v>
      </c>
      <c r="S118" s="1">
        <v>0</v>
      </c>
      <c r="T118" s="4">
        <f t="shared" si="10"/>
        <v>0</v>
      </c>
      <c r="U118" s="1">
        <v>0</v>
      </c>
      <c r="V118" s="4">
        <f t="shared" si="11"/>
        <v>0</v>
      </c>
      <c r="W118" s="1">
        <v>0</v>
      </c>
      <c r="X118" s="4">
        <f t="shared" si="12"/>
        <v>0</v>
      </c>
      <c r="Y118" s="1">
        <v>0</v>
      </c>
      <c r="Z118" s="4">
        <f t="shared" si="13"/>
        <v>0</v>
      </c>
      <c r="AA118" s="1">
        <v>0</v>
      </c>
      <c r="AB118" s="4">
        <f t="shared" si="14"/>
        <v>0</v>
      </c>
      <c r="AC118" s="43">
        <f t="shared" si="15"/>
        <v>700</v>
      </c>
    </row>
    <row r="119" spans="1:29" ht="30" x14ac:dyDescent="0.25">
      <c r="A119" s="42">
        <v>2121</v>
      </c>
      <c r="B119" s="23" t="s">
        <v>148</v>
      </c>
      <c r="C119" s="115" t="s">
        <v>151</v>
      </c>
      <c r="D119" s="4">
        <v>700</v>
      </c>
      <c r="E119" s="1"/>
      <c r="F119" s="4">
        <f t="shared" si="4"/>
        <v>0</v>
      </c>
      <c r="G119" s="1"/>
      <c r="H119" s="4">
        <f t="shared" si="3"/>
        <v>0</v>
      </c>
      <c r="I119" s="1">
        <v>0</v>
      </c>
      <c r="J119" s="4">
        <f t="shared" si="5"/>
        <v>0</v>
      </c>
      <c r="K119" s="1">
        <v>0</v>
      </c>
      <c r="L119" s="4">
        <f t="shared" si="6"/>
        <v>0</v>
      </c>
      <c r="M119" s="1">
        <v>0</v>
      </c>
      <c r="N119" s="4">
        <f t="shared" si="7"/>
        <v>0</v>
      </c>
      <c r="O119" s="1">
        <v>0</v>
      </c>
      <c r="P119" s="4">
        <v>0</v>
      </c>
      <c r="Q119" s="1">
        <v>0</v>
      </c>
      <c r="R119" s="4">
        <f t="shared" si="9"/>
        <v>0</v>
      </c>
      <c r="S119" s="1">
        <v>0</v>
      </c>
      <c r="T119" s="4">
        <f t="shared" si="10"/>
        <v>0</v>
      </c>
      <c r="U119" s="1">
        <v>0</v>
      </c>
      <c r="V119" s="4">
        <f t="shared" si="11"/>
        <v>0</v>
      </c>
      <c r="W119" s="1">
        <v>0</v>
      </c>
      <c r="X119" s="4">
        <f t="shared" si="12"/>
        <v>0</v>
      </c>
      <c r="Y119" s="1">
        <v>0</v>
      </c>
      <c r="Z119" s="4">
        <f t="shared" si="13"/>
        <v>0</v>
      </c>
      <c r="AA119" s="1">
        <v>0</v>
      </c>
      <c r="AB119" s="4">
        <f t="shared" si="14"/>
        <v>0</v>
      </c>
      <c r="AC119" s="43">
        <f t="shared" si="15"/>
        <v>0</v>
      </c>
    </row>
    <row r="120" spans="1:29" ht="30" x14ac:dyDescent="0.25">
      <c r="A120" s="42">
        <v>2121</v>
      </c>
      <c r="B120" s="23" t="s">
        <v>149</v>
      </c>
      <c r="C120" s="115" t="s">
        <v>151</v>
      </c>
      <c r="D120" s="4">
        <v>700</v>
      </c>
      <c r="E120" s="1"/>
      <c r="F120" s="4">
        <f t="shared" si="4"/>
        <v>0</v>
      </c>
      <c r="G120" s="1"/>
      <c r="H120" s="4">
        <f t="shared" si="3"/>
        <v>0</v>
      </c>
      <c r="I120" s="1">
        <v>0</v>
      </c>
      <c r="J120" s="4">
        <f t="shared" si="5"/>
        <v>0</v>
      </c>
      <c r="K120" s="1">
        <v>0</v>
      </c>
      <c r="L120" s="4">
        <f t="shared" si="6"/>
        <v>0</v>
      </c>
      <c r="M120" s="1">
        <v>1</v>
      </c>
      <c r="N120" s="4">
        <f t="shared" si="7"/>
        <v>700</v>
      </c>
      <c r="O120" s="1">
        <v>0</v>
      </c>
      <c r="P120" s="4">
        <f t="shared" si="8"/>
        <v>0</v>
      </c>
      <c r="Q120" s="1">
        <v>0</v>
      </c>
      <c r="R120" s="4">
        <f t="shared" si="9"/>
        <v>0</v>
      </c>
      <c r="S120" s="1">
        <v>0</v>
      </c>
      <c r="T120" s="4">
        <f t="shared" si="10"/>
        <v>0</v>
      </c>
      <c r="U120" s="1">
        <v>0</v>
      </c>
      <c r="V120" s="4">
        <f t="shared" si="11"/>
        <v>0</v>
      </c>
      <c r="W120" s="1">
        <v>0</v>
      </c>
      <c r="X120" s="4">
        <f t="shared" si="12"/>
        <v>0</v>
      </c>
      <c r="Y120" s="1">
        <v>0</v>
      </c>
      <c r="Z120" s="4">
        <f t="shared" si="13"/>
        <v>0</v>
      </c>
      <c r="AA120" s="1">
        <v>0</v>
      </c>
      <c r="AB120" s="4">
        <f t="shared" si="14"/>
        <v>0</v>
      </c>
      <c r="AC120" s="43">
        <f t="shared" si="15"/>
        <v>700</v>
      </c>
    </row>
    <row r="121" spans="1:29" ht="30" x14ac:dyDescent="0.25">
      <c r="A121" s="42">
        <v>2121</v>
      </c>
      <c r="B121" s="23" t="s">
        <v>150</v>
      </c>
      <c r="C121" s="115" t="s">
        <v>151</v>
      </c>
      <c r="D121" s="4">
        <v>1046</v>
      </c>
      <c r="E121" s="1"/>
      <c r="F121" s="4">
        <f t="shared" si="4"/>
        <v>0</v>
      </c>
      <c r="G121" s="1"/>
      <c r="H121" s="4">
        <f t="shared" si="3"/>
        <v>0</v>
      </c>
      <c r="I121" s="1">
        <v>0</v>
      </c>
      <c r="J121" s="4">
        <f t="shared" si="5"/>
        <v>0</v>
      </c>
      <c r="K121" s="1">
        <v>0</v>
      </c>
      <c r="L121" s="4">
        <f t="shared" si="6"/>
        <v>0</v>
      </c>
      <c r="M121" s="1">
        <v>0</v>
      </c>
      <c r="N121" s="4">
        <f t="shared" si="7"/>
        <v>0</v>
      </c>
      <c r="O121" s="1">
        <v>0</v>
      </c>
      <c r="P121" s="4">
        <f t="shared" si="8"/>
        <v>0</v>
      </c>
      <c r="Q121" s="1">
        <v>0</v>
      </c>
      <c r="R121" s="4">
        <f t="shared" si="9"/>
        <v>0</v>
      </c>
      <c r="S121" s="1">
        <v>0</v>
      </c>
      <c r="T121" s="4">
        <f t="shared" si="10"/>
        <v>0</v>
      </c>
      <c r="U121" s="1">
        <v>0</v>
      </c>
      <c r="V121" s="4">
        <f t="shared" si="11"/>
        <v>0</v>
      </c>
      <c r="W121" s="1">
        <v>0</v>
      </c>
      <c r="X121" s="4">
        <f t="shared" si="12"/>
        <v>0</v>
      </c>
      <c r="Y121" s="1">
        <v>0</v>
      </c>
      <c r="Z121" s="4">
        <f t="shared" si="13"/>
        <v>0</v>
      </c>
      <c r="AA121" s="1">
        <v>0</v>
      </c>
      <c r="AB121" s="4">
        <f t="shared" si="14"/>
        <v>0</v>
      </c>
      <c r="AC121" s="43">
        <f t="shared" si="15"/>
        <v>0</v>
      </c>
    </row>
    <row r="122" spans="1:29" s="50" customFormat="1" ht="16.5" thickBot="1" x14ac:dyDescent="0.3">
      <c r="A122" s="64">
        <v>2121</v>
      </c>
      <c r="B122" s="67"/>
      <c r="C122" s="70"/>
      <c r="D122" s="69"/>
      <c r="E122" s="69"/>
      <c r="F122" s="69">
        <f t="shared" ref="F122:AC122" ca="1" si="16">SUBTOTAL(9,F100:F269)</f>
        <v>0</v>
      </c>
      <c r="G122" s="73">
        <f t="shared" ca="1" si="16"/>
        <v>0</v>
      </c>
      <c r="H122" s="69">
        <f t="shared" ca="1" si="16"/>
        <v>0</v>
      </c>
      <c r="I122" s="95">
        <f t="shared" ca="1" si="16"/>
        <v>9</v>
      </c>
      <c r="J122" s="69">
        <f t="shared" ca="1" si="16"/>
        <v>7835</v>
      </c>
      <c r="K122" s="95">
        <f t="shared" ca="1" si="16"/>
        <v>34</v>
      </c>
      <c r="L122" s="69">
        <f t="shared" ca="1" si="16"/>
        <v>26583.48</v>
      </c>
      <c r="M122" s="95">
        <f t="shared" ca="1" si="16"/>
        <v>15</v>
      </c>
      <c r="N122" s="69">
        <f t="shared" ca="1" si="16"/>
        <v>9638.23</v>
      </c>
      <c r="O122" s="95">
        <f t="shared" ca="1" si="16"/>
        <v>8</v>
      </c>
      <c r="P122" s="69">
        <f t="shared" ca="1" si="16"/>
        <v>4348.4799999999996</v>
      </c>
      <c r="Q122" s="95">
        <f t="shared" ca="1" si="16"/>
        <v>23</v>
      </c>
      <c r="R122" s="69">
        <f t="shared" ca="1" si="16"/>
        <v>17350</v>
      </c>
      <c r="S122" s="95">
        <f t="shared" ca="1" si="16"/>
        <v>9</v>
      </c>
      <c r="T122" s="69">
        <f t="shared" ca="1" si="16"/>
        <v>4731.2299999999996</v>
      </c>
      <c r="U122" s="95">
        <f t="shared" ca="1" si="16"/>
        <v>18</v>
      </c>
      <c r="V122" s="69">
        <f t="shared" ca="1" si="16"/>
        <v>9109.84</v>
      </c>
      <c r="W122" s="95">
        <f t="shared" ca="1" si="16"/>
        <v>13</v>
      </c>
      <c r="X122" s="69">
        <f t="shared" ca="1" si="16"/>
        <v>9646.9599999999991</v>
      </c>
      <c r="Y122" s="95">
        <f t="shared" ca="1" si="16"/>
        <v>6</v>
      </c>
      <c r="Z122" s="69">
        <f t="shared" ca="1" si="16"/>
        <v>4725</v>
      </c>
      <c r="AA122" s="95">
        <f t="shared" ca="1" si="16"/>
        <v>7</v>
      </c>
      <c r="AB122" s="69">
        <f t="shared" ca="1" si="16"/>
        <v>5855</v>
      </c>
      <c r="AC122" s="71">
        <f t="shared" ca="1" si="16"/>
        <v>49975.5</v>
      </c>
    </row>
    <row r="125" spans="1:29" s="78" customFormat="1" ht="21" x14ac:dyDescent="0.35">
      <c r="A125" s="79" t="s">
        <v>441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</row>
    <row r="126" spans="1:29" ht="19.5" thickBot="1" x14ac:dyDescent="0.35">
      <c r="A126" s="16" t="s">
        <v>437</v>
      </c>
      <c r="B126" s="25"/>
    </row>
    <row r="127" spans="1:29" s="51" customFormat="1" ht="47.25" x14ac:dyDescent="0.25">
      <c r="A127" s="52" t="s">
        <v>0</v>
      </c>
      <c r="B127" s="53" t="s">
        <v>1</v>
      </c>
      <c r="C127" s="53" t="s">
        <v>2</v>
      </c>
      <c r="D127" s="53" t="s">
        <v>26</v>
      </c>
      <c r="E127" s="54" t="s">
        <v>3</v>
      </c>
      <c r="F127" s="54" t="s">
        <v>19</v>
      </c>
      <c r="G127" s="55" t="s">
        <v>4</v>
      </c>
      <c r="H127" s="55" t="s">
        <v>19</v>
      </c>
      <c r="I127" s="56" t="s">
        <v>5</v>
      </c>
      <c r="J127" s="56" t="s">
        <v>19</v>
      </c>
      <c r="K127" s="57" t="s">
        <v>6</v>
      </c>
      <c r="L127" s="57" t="s">
        <v>19</v>
      </c>
      <c r="M127" s="58" t="s">
        <v>7</v>
      </c>
      <c r="N127" s="58" t="s">
        <v>19</v>
      </c>
      <c r="O127" s="59" t="s">
        <v>8</v>
      </c>
      <c r="P127" s="59" t="s">
        <v>19</v>
      </c>
      <c r="Q127" s="57" t="s">
        <v>9</v>
      </c>
      <c r="R127" s="57" t="s">
        <v>19</v>
      </c>
      <c r="S127" s="60" t="s">
        <v>10</v>
      </c>
      <c r="T127" s="60" t="s">
        <v>19</v>
      </c>
      <c r="U127" s="61" t="s">
        <v>11</v>
      </c>
      <c r="V127" s="61" t="s">
        <v>19</v>
      </c>
      <c r="W127" s="57" t="s">
        <v>12</v>
      </c>
      <c r="X127" s="57" t="s">
        <v>19</v>
      </c>
      <c r="Y127" s="62" t="s">
        <v>13</v>
      </c>
      <c r="Z127" s="62" t="s">
        <v>19</v>
      </c>
      <c r="AA127" s="57" t="s">
        <v>14</v>
      </c>
      <c r="AB127" s="57" t="s">
        <v>19</v>
      </c>
      <c r="AC127" s="63" t="s">
        <v>15</v>
      </c>
    </row>
    <row r="128" spans="1:29" x14ac:dyDescent="0.25">
      <c r="A128" s="42">
        <v>2141</v>
      </c>
      <c r="B128" s="23" t="s">
        <v>92</v>
      </c>
      <c r="C128" s="29" t="s">
        <v>120</v>
      </c>
      <c r="D128" s="4">
        <v>4800</v>
      </c>
      <c r="E128" s="1"/>
      <c r="F128" s="4">
        <f>D128*E128</f>
        <v>0</v>
      </c>
      <c r="G128" s="1"/>
      <c r="H128" s="4">
        <f>D128*G128</f>
        <v>0</v>
      </c>
      <c r="I128" s="1">
        <v>0</v>
      </c>
      <c r="J128" s="4">
        <f>D128*I128</f>
        <v>0</v>
      </c>
      <c r="K128" s="1">
        <v>0</v>
      </c>
      <c r="L128" s="4">
        <f>D128*K128</f>
        <v>0</v>
      </c>
      <c r="M128" s="1">
        <v>1</v>
      </c>
      <c r="N128" s="4">
        <f>D128*M128</f>
        <v>4800</v>
      </c>
      <c r="O128" s="1">
        <v>5</v>
      </c>
      <c r="P128" s="4">
        <f>D128*O128</f>
        <v>24000</v>
      </c>
      <c r="Q128" s="1">
        <v>1</v>
      </c>
      <c r="R128" s="4">
        <f>D128*Q128</f>
        <v>4800</v>
      </c>
      <c r="S128" s="1">
        <v>2</v>
      </c>
      <c r="T128" s="4">
        <f>D128*S128</f>
        <v>9600</v>
      </c>
      <c r="U128" s="1">
        <v>0</v>
      </c>
      <c r="V128" s="4">
        <f>D128*U128</f>
        <v>0</v>
      </c>
      <c r="W128" s="1">
        <v>2</v>
      </c>
      <c r="X128" s="4">
        <f>D128*W128</f>
        <v>9600</v>
      </c>
      <c r="Y128" s="1">
        <v>2</v>
      </c>
      <c r="Z128" s="4">
        <f>D128*Y128</f>
        <v>9600</v>
      </c>
      <c r="AA128" s="1">
        <v>2</v>
      </c>
      <c r="AB128" s="4">
        <f>AA128*D128</f>
        <v>9600</v>
      </c>
      <c r="AC128" s="43">
        <v>7000</v>
      </c>
    </row>
    <row r="129" spans="1:29" x14ac:dyDescent="0.25">
      <c r="A129" s="42">
        <v>2141</v>
      </c>
      <c r="B129" s="23" t="s">
        <v>274</v>
      </c>
      <c r="C129" s="29" t="s">
        <v>120</v>
      </c>
      <c r="D129" s="4">
        <v>3385</v>
      </c>
      <c r="E129" s="1"/>
      <c r="F129" s="4">
        <f t="shared" ref="F129:F143" si="17">D129*E129</f>
        <v>0</v>
      </c>
      <c r="G129" s="1"/>
      <c r="H129" s="4">
        <f t="shared" ref="H129:H143" si="18">D129*G129</f>
        <v>0</v>
      </c>
      <c r="I129" s="1">
        <v>0</v>
      </c>
      <c r="J129" s="4">
        <f t="shared" ref="J129:J143" si="19">D129*I129</f>
        <v>0</v>
      </c>
      <c r="K129" s="1">
        <v>0</v>
      </c>
      <c r="L129" s="4">
        <f t="shared" ref="L129:L143" si="20">D129*K129</f>
        <v>0</v>
      </c>
      <c r="M129" s="1">
        <v>5</v>
      </c>
      <c r="N129" s="4">
        <f t="shared" ref="N129:N143" si="21">D129*M129</f>
        <v>16925</v>
      </c>
      <c r="O129" s="1">
        <v>5</v>
      </c>
      <c r="P129" s="4">
        <f t="shared" ref="P129:P143" si="22">D129*O129</f>
        <v>16925</v>
      </c>
      <c r="Q129" s="1">
        <v>1</v>
      </c>
      <c r="R129" s="4">
        <f t="shared" ref="R129:R143" si="23">D129*Q129</f>
        <v>3385</v>
      </c>
      <c r="S129" s="1">
        <v>2</v>
      </c>
      <c r="T129" s="4">
        <f t="shared" ref="T129:T143" si="24">D129*S129</f>
        <v>6770</v>
      </c>
      <c r="U129" s="1">
        <v>2</v>
      </c>
      <c r="V129" s="4">
        <f t="shared" ref="V129:V143" si="25">D129*U129</f>
        <v>6770</v>
      </c>
      <c r="W129" s="1">
        <v>2</v>
      </c>
      <c r="X129" s="4">
        <f t="shared" ref="X129:X143" si="26">D129*W129</f>
        <v>6770</v>
      </c>
      <c r="Y129" s="1">
        <v>2</v>
      </c>
      <c r="Z129" s="4">
        <f t="shared" ref="Z129:Z143" si="27">D129*Y129</f>
        <v>6770</v>
      </c>
      <c r="AA129" s="1">
        <v>2</v>
      </c>
      <c r="AB129" s="4">
        <f t="shared" ref="AB129:AB143" si="28">D129*AA129</f>
        <v>6770</v>
      </c>
      <c r="AC129" s="43">
        <v>11000</v>
      </c>
    </row>
    <row r="130" spans="1:29" x14ac:dyDescent="0.25">
      <c r="A130" s="42">
        <v>2141</v>
      </c>
      <c r="B130" s="23" t="s">
        <v>93</v>
      </c>
      <c r="C130" s="17" t="s">
        <v>120</v>
      </c>
      <c r="D130" s="4">
        <v>6148</v>
      </c>
      <c r="E130" s="1"/>
      <c r="F130" s="4">
        <f t="shared" si="17"/>
        <v>0</v>
      </c>
      <c r="G130" s="1"/>
      <c r="H130" s="4">
        <f t="shared" si="18"/>
        <v>0</v>
      </c>
      <c r="I130" s="1">
        <v>0</v>
      </c>
      <c r="J130" s="4">
        <f t="shared" si="19"/>
        <v>0</v>
      </c>
      <c r="K130" s="1">
        <v>0</v>
      </c>
      <c r="L130" s="4">
        <f t="shared" si="20"/>
        <v>0</v>
      </c>
      <c r="M130" s="1">
        <v>1</v>
      </c>
      <c r="N130" s="4">
        <f t="shared" si="21"/>
        <v>6148</v>
      </c>
      <c r="O130" s="1">
        <v>5</v>
      </c>
      <c r="P130" s="4">
        <f t="shared" si="22"/>
        <v>30740</v>
      </c>
      <c r="Q130" s="1">
        <v>1</v>
      </c>
      <c r="R130" s="4">
        <f t="shared" si="23"/>
        <v>6148</v>
      </c>
      <c r="S130" s="1">
        <v>2</v>
      </c>
      <c r="T130" s="4">
        <f t="shared" si="24"/>
        <v>12296</v>
      </c>
      <c r="U130" s="1">
        <v>2</v>
      </c>
      <c r="V130" s="4">
        <f t="shared" si="25"/>
        <v>12296</v>
      </c>
      <c r="W130" s="1">
        <v>2</v>
      </c>
      <c r="X130" s="4">
        <f t="shared" si="26"/>
        <v>12296</v>
      </c>
      <c r="Y130" s="1">
        <v>2</v>
      </c>
      <c r="Z130" s="4">
        <f t="shared" si="27"/>
        <v>12296</v>
      </c>
      <c r="AA130" s="1">
        <v>2</v>
      </c>
      <c r="AB130" s="4">
        <f t="shared" si="28"/>
        <v>12296</v>
      </c>
      <c r="AC130" s="43">
        <v>1000</v>
      </c>
    </row>
    <row r="131" spans="1:29" x14ac:dyDescent="0.25">
      <c r="A131" s="42">
        <v>2141</v>
      </c>
      <c r="B131" s="23" t="s">
        <v>94</v>
      </c>
      <c r="C131" s="17" t="s">
        <v>120</v>
      </c>
      <c r="D131" s="4">
        <v>10034</v>
      </c>
      <c r="E131" s="1"/>
      <c r="F131" s="4">
        <f t="shared" si="17"/>
        <v>0</v>
      </c>
      <c r="G131" s="1"/>
      <c r="H131" s="4">
        <f t="shared" si="18"/>
        <v>0</v>
      </c>
      <c r="I131" s="1">
        <v>0</v>
      </c>
      <c r="J131" s="4">
        <f t="shared" si="19"/>
        <v>0</v>
      </c>
      <c r="K131" s="1">
        <v>0</v>
      </c>
      <c r="L131" s="4">
        <f t="shared" si="20"/>
        <v>0</v>
      </c>
      <c r="M131" s="1">
        <v>5</v>
      </c>
      <c r="N131" s="4">
        <f t="shared" si="21"/>
        <v>50170</v>
      </c>
      <c r="O131" s="1">
        <v>5</v>
      </c>
      <c r="P131" s="4">
        <f t="shared" si="22"/>
        <v>50170</v>
      </c>
      <c r="Q131" s="1">
        <v>1</v>
      </c>
      <c r="R131" s="4">
        <f t="shared" si="23"/>
        <v>10034</v>
      </c>
      <c r="S131" s="1">
        <v>2</v>
      </c>
      <c r="T131" s="4">
        <f t="shared" si="24"/>
        <v>20068</v>
      </c>
      <c r="U131" s="1">
        <v>2</v>
      </c>
      <c r="V131" s="4">
        <f t="shared" si="25"/>
        <v>20068</v>
      </c>
      <c r="W131" s="1">
        <v>2</v>
      </c>
      <c r="X131" s="4">
        <f t="shared" si="26"/>
        <v>20068</v>
      </c>
      <c r="Y131" s="1">
        <v>2</v>
      </c>
      <c r="Z131" s="4">
        <f t="shared" si="27"/>
        <v>20068</v>
      </c>
      <c r="AA131" s="1">
        <v>2</v>
      </c>
      <c r="AB131" s="4">
        <f t="shared" si="28"/>
        <v>20068</v>
      </c>
      <c r="AC131" s="43">
        <v>2000</v>
      </c>
    </row>
    <row r="132" spans="1:29" x14ac:dyDescent="0.25">
      <c r="A132" s="42">
        <v>2141</v>
      </c>
      <c r="B132" s="23" t="s">
        <v>95</v>
      </c>
      <c r="C132" s="17" t="s">
        <v>120</v>
      </c>
      <c r="D132" s="4">
        <v>3451</v>
      </c>
      <c r="E132" s="1"/>
      <c r="F132" s="4">
        <f t="shared" si="17"/>
        <v>0</v>
      </c>
      <c r="G132" s="1"/>
      <c r="H132" s="4">
        <f t="shared" si="18"/>
        <v>0</v>
      </c>
      <c r="I132" s="1">
        <v>0</v>
      </c>
      <c r="J132" s="4">
        <f t="shared" si="19"/>
        <v>0</v>
      </c>
      <c r="K132" s="1">
        <v>0</v>
      </c>
      <c r="L132" s="4">
        <f t="shared" si="20"/>
        <v>0</v>
      </c>
      <c r="M132" s="1">
        <v>5</v>
      </c>
      <c r="N132" s="4">
        <f t="shared" si="21"/>
        <v>17255</v>
      </c>
      <c r="O132" s="1">
        <v>2</v>
      </c>
      <c r="P132" s="4">
        <f t="shared" si="22"/>
        <v>6902</v>
      </c>
      <c r="Q132" s="1">
        <v>1</v>
      </c>
      <c r="R132" s="4">
        <f t="shared" si="23"/>
        <v>3451</v>
      </c>
      <c r="S132" s="1">
        <v>2</v>
      </c>
      <c r="T132" s="4">
        <f t="shared" si="24"/>
        <v>6902</v>
      </c>
      <c r="U132" s="1">
        <v>2</v>
      </c>
      <c r="V132" s="4">
        <f t="shared" si="25"/>
        <v>6902</v>
      </c>
      <c r="W132" s="1">
        <v>2</v>
      </c>
      <c r="X132" s="4">
        <f t="shared" si="26"/>
        <v>6902</v>
      </c>
      <c r="Y132" s="1">
        <v>2</v>
      </c>
      <c r="Z132" s="4">
        <f t="shared" si="27"/>
        <v>6902</v>
      </c>
      <c r="AA132" s="1">
        <v>2</v>
      </c>
      <c r="AB132" s="4">
        <f t="shared" si="28"/>
        <v>6902</v>
      </c>
      <c r="AC132" s="43">
        <v>3000</v>
      </c>
    </row>
    <row r="133" spans="1:29" x14ac:dyDescent="0.25">
      <c r="A133" s="42">
        <v>2141</v>
      </c>
      <c r="B133" s="23" t="s">
        <v>96</v>
      </c>
      <c r="C133" s="17" t="s">
        <v>120</v>
      </c>
      <c r="D133" s="4">
        <v>3451</v>
      </c>
      <c r="E133" s="1"/>
      <c r="F133" s="4">
        <f t="shared" si="17"/>
        <v>0</v>
      </c>
      <c r="G133" s="1"/>
      <c r="H133" s="4">
        <f t="shared" si="18"/>
        <v>0</v>
      </c>
      <c r="I133" s="1">
        <v>0</v>
      </c>
      <c r="J133" s="4">
        <f t="shared" si="19"/>
        <v>0</v>
      </c>
      <c r="K133" s="1">
        <v>0</v>
      </c>
      <c r="L133" s="4">
        <f t="shared" si="20"/>
        <v>0</v>
      </c>
      <c r="M133" s="1">
        <v>1</v>
      </c>
      <c r="N133" s="4">
        <f t="shared" si="21"/>
        <v>3451</v>
      </c>
      <c r="O133" s="1">
        <v>2</v>
      </c>
      <c r="P133" s="4">
        <f t="shared" si="22"/>
        <v>6902</v>
      </c>
      <c r="Q133" s="1">
        <v>1</v>
      </c>
      <c r="R133" s="4">
        <f t="shared" si="23"/>
        <v>3451</v>
      </c>
      <c r="S133" s="1">
        <v>2</v>
      </c>
      <c r="T133" s="4">
        <f t="shared" si="24"/>
        <v>6902</v>
      </c>
      <c r="U133" s="1">
        <v>2</v>
      </c>
      <c r="V133" s="4">
        <f t="shared" si="25"/>
        <v>6902</v>
      </c>
      <c r="W133" s="1">
        <v>2</v>
      </c>
      <c r="X133" s="4">
        <f t="shared" si="26"/>
        <v>6902</v>
      </c>
      <c r="Y133" s="1">
        <v>2</v>
      </c>
      <c r="Z133" s="4">
        <f t="shared" si="27"/>
        <v>6902</v>
      </c>
      <c r="AA133" s="1">
        <v>2</v>
      </c>
      <c r="AB133" s="4">
        <f t="shared" si="28"/>
        <v>6902</v>
      </c>
      <c r="AC133" s="43">
        <v>53000</v>
      </c>
    </row>
    <row r="134" spans="1:29" x14ac:dyDescent="0.25">
      <c r="A134" s="42">
        <v>2141</v>
      </c>
      <c r="B134" s="23" t="s">
        <v>97</v>
      </c>
      <c r="C134" s="28" t="s">
        <v>120</v>
      </c>
      <c r="D134" s="4">
        <v>2148.2800000000002</v>
      </c>
      <c r="E134" s="1"/>
      <c r="F134" s="4">
        <f t="shared" si="17"/>
        <v>0</v>
      </c>
      <c r="G134" s="1"/>
      <c r="H134" s="4">
        <f t="shared" si="18"/>
        <v>0</v>
      </c>
      <c r="I134" s="1">
        <v>0</v>
      </c>
      <c r="J134" s="4">
        <f t="shared" si="19"/>
        <v>0</v>
      </c>
      <c r="K134" s="1">
        <v>0</v>
      </c>
      <c r="L134" s="4">
        <f t="shared" si="20"/>
        <v>0</v>
      </c>
      <c r="M134" s="1">
        <v>5</v>
      </c>
      <c r="N134" s="4">
        <f t="shared" si="21"/>
        <v>10741.400000000001</v>
      </c>
      <c r="O134" s="1">
        <v>2</v>
      </c>
      <c r="P134" s="4">
        <f t="shared" si="22"/>
        <v>4296.5600000000004</v>
      </c>
      <c r="Q134" s="1">
        <v>1</v>
      </c>
      <c r="R134" s="4">
        <f t="shared" si="23"/>
        <v>2148.2800000000002</v>
      </c>
      <c r="S134" s="1">
        <v>2</v>
      </c>
      <c r="T134" s="4">
        <f t="shared" si="24"/>
        <v>4296.5600000000004</v>
      </c>
      <c r="U134" s="1">
        <v>2</v>
      </c>
      <c r="V134" s="4">
        <f t="shared" si="25"/>
        <v>4296.5600000000004</v>
      </c>
      <c r="W134" s="1">
        <v>2</v>
      </c>
      <c r="X134" s="4">
        <f t="shared" si="26"/>
        <v>4296.5600000000004</v>
      </c>
      <c r="Y134" s="1">
        <v>2</v>
      </c>
      <c r="Z134" s="4">
        <f t="shared" si="27"/>
        <v>4296.5600000000004</v>
      </c>
      <c r="AA134" s="1">
        <v>2</v>
      </c>
      <c r="AB134" s="4">
        <f t="shared" si="28"/>
        <v>4296.5600000000004</v>
      </c>
      <c r="AC134" s="43"/>
    </row>
    <row r="135" spans="1:29" x14ac:dyDescent="0.25">
      <c r="A135" s="42">
        <v>2141</v>
      </c>
      <c r="B135" s="23" t="s">
        <v>98</v>
      </c>
      <c r="C135" s="28" t="s">
        <v>120</v>
      </c>
      <c r="D135" s="4">
        <v>3340</v>
      </c>
      <c r="E135" s="1"/>
      <c r="F135" s="4">
        <f t="shared" si="17"/>
        <v>0</v>
      </c>
      <c r="G135" s="1"/>
      <c r="H135" s="4">
        <f t="shared" si="18"/>
        <v>0</v>
      </c>
      <c r="I135" s="1">
        <v>0</v>
      </c>
      <c r="J135" s="4">
        <f t="shared" si="19"/>
        <v>0</v>
      </c>
      <c r="K135" s="1">
        <v>0</v>
      </c>
      <c r="L135" s="4">
        <f t="shared" si="20"/>
        <v>0</v>
      </c>
      <c r="M135" s="1">
        <v>5</v>
      </c>
      <c r="N135" s="4">
        <f t="shared" si="21"/>
        <v>16700</v>
      </c>
      <c r="O135" s="1">
        <v>2</v>
      </c>
      <c r="P135" s="4">
        <f t="shared" si="22"/>
        <v>6680</v>
      </c>
      <c r="Q135" s="1">
        <v>1</v>
      </c>
      <c r="R135" s="4">
        <f t="shared" si="23"/>
        <v>3340</v>
      </c>
      <c r="S135" s="1">
        <v>2</v>
      </c>
      <c r="T135" s="4">
        <f t="shared" si="24"/>
        <v>6680</v>
      </c>
      <c r="U135" s="1">
        <v>2</v>
      </c>
      <c r="V135" s="4">
        <f t="shared" si="25"/>
        <v>6680</v>
      </c>
      <c r="W135" s="1">
        <v>2</v>
      </c>
      <c r="X135" s="4">
        <f t="shared" si="26"/>
        <v>6680</v>
      </c>
      <c r="Y135" s="1">
        <v>2</v>
      </c>
      <c r="Z135" s="4">
        <f t="shared" si="27"/>
        <v>6680</v>
      </c>
      <c r="AA135" s="1">
        <v>2</v>
      </c>
      <c r="AB135" s="4">
        <f t="shared" si="28"/>
        <v>6680</v>
      </c>
      <c r="AC135" s="43"/>
    </row>
    <row r="136" spans="1:29" x14ac:dyDescent="0.25">
      <c r="A136" s="42">
        <v>2141</v>
      </c>
      <c r="B136" s="23" t="s">
        <v>99</v>
      </c>
      <c r="C136" s="17" t="s">
        <v>120</v>
      </c>
      <c r="D136" s="4">
        <v>2407</v>
      </c>
      <c r="E136" s="1"/>
      <c r="F136" s="4">
        <f t="shared" si="17"/>
        <v>0</v>
      </c>
      <c r="G136" s="1"/>
      <c r="H136" s="4">
        <f t="shared" si="18"/>
        <v>0</v>
      </c>
      <c r="I136" s="1">
        <v>0</v>
      </c>
      <c r="J136" s="4">
        <f t="shared" si="19"/>
        <v>0</v>
      </c>
      <c r="K136" s="1">
        <v>0</v>
      </c>
      <c r="L136" s="4">
        <f t="shared" si="20"/>
        <v>0</v>
      </c>
      <c r="M136" s="1">
        <v>5</v>
      </c>
      <c r="N136" s="4">
        <f t="shared" si="21"/>
        <v>12035</v>
      </c>
      <c r="O136" s="1">
        <v>2</v>
      </c>
      <c r="P136" s="4">
        <f t="shared" si="22"/>
        <v>4814</v>
      </c>
      <c r="Q136" s="1">
        <v>1</v>
      </c>
      <c r="R136" s="4">
        <f t="shared" si="23"/>
        <v>2407</v>
      </c>
      <c r="S136" s="1">
        <v>2</v>
      </c>
      <c r="T136" s="4">
        <f t="shared" si="24"/>
        <v>4814</v>
      </c>
      <c r="U136" s="1">
        <v>2</v>
      </c>
      <c r="V136" s="4">
        <f t="shared" si="25"/>
        <v>4814</v>
      </c>
      <c r="W136" s="1">
        <v>2</v>
      </c>
      <c r="X136" s="4">
        <f t="shared" si="26"/>
        <v>4814</v>
      </c>
      <c r="Y136" s="1">
        <v>2</v>
      </c>
      <c r="Z136" s="4">
        <f t="shared" si="27"/>
        <v>4814</v>
      </c>
      <c r="AA136" s="1">
        <v>2</v>
      </c>
      <c r="AB136" s="4">
        <f t="shared" si="28"/>
        <v>4814</v>
      </c>
      <c r="AC136" s="43"/>
    </row>
    <row r="137" spans="1:29" x14ac:dyDescent="0.25">
      <c r="A137" s="42">
        <v>2141</v>
      </c>
      <c r="B137" s="23" t="s">
        <v>100</v>
      </c>
      <c r="C137" s="17" t="s">
        <v>120</v>
      </c>
      <c r="D137" s="4">
        <v>2175</v>
      </c>
      <c r="E137" s="1"/>
      <c r="F137" s="4">
        <f t="shared" si="17"/>
        <v>0</v>
      </c>
      <c r="G137" s="1"/>
      <c r="H137" s="4">
        <f t="shared" si="18"/>
        <v>0</v>
      </c>
      <c r="I137" s="1">
        <v>0</v>
      </c>
      <c r="J137" s="4">
        <f t="shared" si="19"/>
        <v>0</v>
      </c>
      <c r="K137" s="1">
        <v>0</v>
      </c>
      <c r="L137" s="4">
        <f t="shared" si="20"/>
        <v>0</v>
      </c>
      <c r="M137" s="1">
        <v>5</v>
      </c>
      <c r="N137" s="4">
        <f t="shared" si="21"/>
        <v>10875</v>
      </c>
      <c r="O137" s="1">
        <v>2</v>
      </c>
      <c r="P137" s="4">
        <f t="shared" si="22"/>
        <v>4350</v>
      </c>
      <c r="Q137" s="1">
        <v>1</v>
      </c>
      <c r="R137" s="4">
        <f t="shared" si="23"/>
        <v>2175</v>
      </c>
      <c r="S137" s="1">
        <v>2</v>
      </c>
      <c r="T137" s="4">
        <f t="shared" si="24"/>
        <v>4350</v>
      </c>
      <c r="U137" s="1">
        <v>2</v>
      </c>
      <c r="V137" s="4">
        <f t="shared" si="25"/>
        <v>4350</v>
      </c>
      <c r="W137" s="1">
        <v>2</v>
      </c>
      <c r="X137" s="4">
        <f t="shared" si="26"/>
        <v>4350</v>
      </c>
      <c r="Y137" s="1">
        <v>2</v>
      </c>
      <c r="Z137" s="4">
        <f t="shared" si="27"/>
        <v>4350</v>
      </c>
      <c r="AA137" s="1">
        <v>2</v>
      </c>
      <c r="AB137" s="4">
        <f t="shared" si="28"/>
        <v>4350</v>
      </c>
      <c r="AC137" s="43"/>
    </row>
    <row r="138" spans="1:29" x14ac:dyDescent="0.25">
      <c r="A138" s="42">
        <v>2141</v>
      </c>
      <c r="B138" s="23" t="s">
        <v>101</v>
      </c>
      <c r="C138" s="28" t="s">
        <v>120</v>
      </c>
      <c r="D138" s="4">
        <v>2840</v>
      </c>
      <c r="E138" s="1"/>
      <c r="F138" s="4">
        <f t="shared" si="17"/>
        <v>0</v>
      </c>
      <c r="G138" s="1"/>
      <c r="H138" s="4">
        <f t="shared" si="18"/>
        <v>0</v>
      </c>
      <c r="I138" s="1">
        <v>0</v>
      </c>
      <c r="J138" s="4">
        <f t="shared" si="19"/>
        <v>0</v>
      </c>
      <c r="K138" s="1">
        <v>0</v>
      </c>
      <c r="L138" s="4">
        <f t="shared" si="20"/>
        <v>0</v>
      </c>
      <c r="M138" s="1">
        <v>1</v>
      </c>
      <c r="N138" s="4">
        <f t="shared" si="21"/>
        <v>2840</v>
      </c>
      <c r="O138" s="1">
        <v>2</v>
      </c>
      <c r="P138" s="4">
        <f t="shared" si="22"/>
        <v>5680</v>
      </c>
      <c r="Q138" s="1">
        <v>1</v>
      </c>
      <c r="R138" s="4">
        <f t="shared" si="23"/>
        <v>2840</v>
      </c>
      <c r="S138" s="1">
        <v>2</v>
      </c>
      <c r="T138" s="4">
        <f t="shared" si="24"/>
        <v>5680</v>
      </c>
      <c r="U138" s="1">
        <v>2</v>
      </c>
      <c r="V138" s="4">
        <f t="shared" si="25"/>
        <v>5680</v>
      </c>
      <c r="W138" s="1">
        <v>2</v>
      </c>
      <c r="X138" s="4">
        <f t="shared" si="26"/>
        <v>5680</v>
      </c>
      <c r="Y138" s="1">
        <v>2</v>
      </c>
      <c r="Z138" s="4">
        <f t="shared" si="27"/>
        <v>5680</v>
      </c>
      <c r="AA138" s="1">
        <v>2</v>
      </c>
      <c r="AB138" s="4">
        <f t="shared" si="28"/>
        <v>5680</v>
      </c>
      <c r="AC138" s="43"/>
    </row>
    <row r="139" spans="1:29" x14ac:dyDescent="0.25">
      <c r="A139" s="42">
        <v>2141</v>
      </c>
      <c r="B139" s="23" t="s">
        <v>102</v>
      </c>
      <c r="C139" s="17" t="s">
        <v>120</v>
      </c>
      <c r="D139" s="4">
        <v>3364</v>
      </c>
      <c r="E139" s="1"/>
      <c r="F139" s="4">
        <f t="shared" si="17"/>
        <v>0</v>
      </c>
      <c r="G139" s="1"/>
      <c r="H139" s="4">
        <f t="shared" si="18"/>
        <v>0</v>
      </c>
      <c r="I139" s="1">
        <v>0</v>
      </c>
      <c r="J139" s="4">
        <f t="shared" si="19"/>
        <v>0</v>
      </c>
      <c r="K139" s="1">
        <v>0</v>
      </c>
      <c r="L139" s="4">
        <f t="shared" si="20"/>
        <v>0</v>
      </c>
      <c r="M139" s="1">
        <v>5</v>
      </c>
      <c r="N139" s="4">
        <f t="shared" si="21"/>
        <v>16820</v>
      </c>
      <c r="O139" s="1">
        <v>2</v>
      </c>
      <c r="P139" s="4">
        <f t="shared" si="22"/>
        <v>6728</v>
      </c>
      <c r="Q139" s="1">
        <v>1</v>
      </c>
      <c r="R139" s="4">
        <f t="shared" si="23"/>
        <v>3364</v>
      </c>
      <c r="S139" s="1">
        <v>2</v>
      </c>
      <c r="T139" s="4">
        <f t="shared" si="24"/>
        <v>6728</v>
      </c>
      <c r="U139" s="1">
        <v>2</v>
      </c>
      <c r="V139" s="4">
        <f t="shared" si="25"/>
        <v>6728</v>
      </c>
      <c r="W139" s="1">
        <v>2</v>
      </c>
      <c r="X139" s="4">
        <f t="shared" si="26"/>
        <v>6728</v>
      </c>
      <c r="Y139" s="1">
        <v>2</v>
      </c>
      <c r="Z139" s="4">
        <f t="shared" si="27"/>
        <v>6728</v>
      </c>
      <c r="AA139" s="1">
        <v>2</v>
      </c>
      <c r="AB139" s="4">
        <f t="shared" si="28"/>
        <v>6728</v>
      </c>
      <c r="AC139" s="43"/>
    </row>
    <row r="140" spans="1:29" x14ac:dyDescent="0.25">
      <c r="A140" s="42">
        <v>2141</v>
      </c>
      <c r="B140" s="23" t="s">
        <v>103</v>
      </c>
      <c r="C140" s="28" t="s">
        <v>120</v>
      </c>
      <c r="D140" s="4">
        <v>8700</v>
      </c>
      <c r="E140" s="1"/>
      <c r="F140" s="4">
        <f t="shared" si="17"/>
        <v>0</v>
      </c>
      <c r="G140" s="1"/>
      <c r="H140" s="4">
        <f t="shared" si="18"/>
        <v>0</v>
      </c>
      <c r="I140" s="1">
        <v>0</v>
      </c>
      <c r="J140" s="4">
        <f t="shared" si="19"/>
        <v>0</v>
      </c>
      <c r="K140" s="1">
        <v>0</v>
      </c>
      <c r="L140" s="4">
        <f t="shared" si="20"/>
        <v>0</v>
      </c>
      <c r="M140" s="1">
        <v>5</v>
      </c>
      <c r="N140" s="4">
        <f t="shared" si="21"/>
        <v>43500</v>
      </c>
      <c r="O140" s="1">
        <v>2</v>
      </c>
      <c r="P140" s="4">
        <f t="shared" si="22"/>
        <v>17400</v>
      </c>
      <c r="Q140" s="1">
        <v>1</v>
      </c>
      <c r="R140" s="4">
        <f t="shared" si="23"/>
        <v>8700</v>
      </c>
      <c r="S140" s="1">
        <v>2</v>
      </c>
      <c r="T140" s="4">
        <f t="shared" si="24"/>
        <v>17400</v>
      </c>
      <c r="U140" s="1">
        <v>2</v>
      </c>
      <c r="V140" s="4">
        <f t="shared" si="25"/>
        <v>17400</v>
      </c>
      <c r="W140" s="1">
        <v>2</v>
      </c>
      <c r="X140" s="4">
        <f t="shared" si="26"/>
        <v>17400</v>
      </c>
      <c r="Y140" s="1">
        <v>2</v>
      </c>
      <c r="Z140" s="4">
        <f t="shared" si="27"/>
        <v>17400</v>
      </c>
      <c r="AA140" s="1">
        <v>2</v>
      </c>
      <c r="AB140" s="4">
        <f t="shared" si="28"/>
        <v>17400</v>
      </c>
      <c r="AC140" s="43"/>
    </row>
    <row r="141" spans="1:29" x14ac:dyDescent="0.25">
      <c r="A141" s="42">
        <v>2141</v>
      </c>
      <c r="B141" s="23" t="s">
        <v>104</v>
      </c>
      <c r="C141" s="28" t="s">
        <v>120</v>
      </c>
      <c r="D141" s="4">
        <v>2392</v>
      </c>
      <c r="E141" s="1"/>
      <c r="F141" s="4">
        <f t="shared" si="17"/>
        <v>0</v>
      </c>
      <c r="G141" s="1"/>
      <c r="H141" s="4">
        <f t="shared" si="18"/>
        <v>0</v>
      </c>
      <c r="I141" s="1">
        <v>0</v>
      </c>
      <c r="J141" s="4">
        <f t="shared" si="19"/>
        <v>0</v>
      </c>
      <c r="K141" s="1">
        <v>0</v>
      </c>
      <c r="L141" s="4">
        <f t="shared" si="20"/>
        <v>0</v>
      </c>
      <c r="M141" s="1">
        <v>5</v>
      </c>
      <c r="N141" s="4">
        <f t="shared" si="21"/>
        <v>11960</v>
      </c>
      <c r="O141" s="1">
        <v>2</v>
      </c>
      <c r="P141" s="4">
        <f t="shared" si="22"/>
        <v>4784</v>
      </c>
      <c r="Q141" s="1">
        <v>1</v>
      </c>
      <c r="R141" s="4">
        <f t="shared" si="23"/>
        <v>2392</v>
      </c>
      <c r="S141" s="1">
        <v>2</v>
      </c>
      <c r="T141" s="4">
        <f t="shared" si="24"/>
        <v>4784</v>
      </c>
      <c r="U141" s="1">
        <v>2</v>
      </c>
      <c r="V141" s="4">
        <f t="shared" si="25"/>
        <v>4784</v>
      </c>
      <c r="W141" s="1">
        <v>2</v>
      </c>
      <c r="X141" s="4">
        <f t="shared" si="26"/>
        <v>4784</v>
      </c>
      <c r="Y141" s="1">
        <v>2</v>
      </c>
      <c r="Z141" s="4">
        <v>11</v>
      </c>
      <c r="AA141" s="1">
        <v>2</v>
      </c>
      <c r="AB141" s="4">
        <f t="shared" si="28"/>
        <v>4784</v>
      </c>
      <c r="AC141" s="43"/>
    </row>
    <row r="142" spans="1:29" x14ac:dyDescent="0.25">
      <c r="A142" s="42">
        <v>2141</v>
      </c>
      <c r="B142" s="23" t="s">
        <v>275</v>
      </c>
      <c r="C142" s="28" t="s">
        <v>120</v>
      </c>
      <c r="D142" s="4">
        <v>3215</v>
      </c>
      <c r="E142" s="1"/>
      <c r="F142" s="4">
        <f t="shared" si="17"/>
        <v>0</v>
      </c>
      <c r="G142" s="1"/>
      <c r="H142" s="4">
        <f t="shared" si="18"/>
        <v>0</v>
      </c>
      <c r="I142" s="1">
        <v>0</v>
      </c>
      <c r="J142" s="4">
        <f t="shared" si="19"/>
        <v>0</v>
      </c>
      <c r="K142" s="1">
        <v>0</v>
      </c>
      <c r="L142" s="4">
        <f t="shared" si="20"/>
        <v>0</v>
      </c>
      <c r="M142" s="1">
        <v>5</v>
      </c>
      <c r="N142" s="4">
        <f t="shared" si="21"/>
        <v>16075</v>
      </c>
      <c r="O142" s="1">
        <v>2</v>
      </c>
      <c r="P142" s="4">
        <f t="shared" si="22"/>
        <v>6430</v>
      </c>
      <c r="Q142" s="1">
        <v>1</v>
      </c>
      <c r="R142" s="4">
        <f t="shared" si="23"/>
        <v>3215</v>
      </c>
      <c r="S142" s="1">
        <v>2</v>
      </c>
      <c r="T142" s="4">
        <f t="shared" si="24"/>
        <v>6430</v>
      </c>
      <c r="U142" s="1">
        <v>2</v>
      </c>
      <c r="V142" s="4">
        <f t="shared" si="25"/>
        <v>6430</v>
      </c>
      <c r="W142" s="1">
        <v>2</v>
      </c>
      <c r="X142" s="4">
        <f t="shared" si="26"/>
        <v>6430</v>
      </c>
      <c r="Y142" s="1">
        <v>2</v>
      </c>
      <c r="Z142" s="4">
        <f t="shared" si="27"/>
        <v>6430</v>
      </c>
      <c r="AA142" s="1">
        <v>2</v>
      </c>
      <c r="AB142" s="4">
        <f t="shared" si="28"/>
        <v>6430</v>
      </c>
      <c r="AC142" s="43"/>
    </row>
    <row r="143" spans="1:29" x14ac:dyDescent="0.25">
      <c r="A143" s="42">
        <v>2141</v>
      </c>
      <c r="B143" s="23" t="s">
        <v>105</v>
      </c>
      <c r="C143" s="17" t="s">
        <v>120</v>
      </c>
      <c r="D143" s="4">
        <v>2700</v>
      </c>
      <c r="E143" s="1"/>
      <c r="F143" s="4">
        <f t="shared" si="17"/>
        <v>0</v>
      </c>
      <c r="G143" s="1"/>
      <c r="H143" s="4">
        <f t="shared" si="18"/>
        <v>0</v>
      </c>
      <c r="I143" s="1">
        <v>0</v>
      </c>
      <c r="J143" s="4">
        <f t="shared" si="19"/>
        <v>0</v>
      </c>
      <c r="K143" s="1">
        <v>0</v>
      </c>
      <c r="L143" s="4">
        <f t="shared" si="20"/>
        <v>0</v>
      </c>
      <c r="M143" s="1">
        <v>5</v>
      </c>
      <c r="N143" s="4">
        <f t="shared" si="21"/>
        <v>13500</v>
      </c>
      <c r="O143" s="1">
        <v>2</v>
      </c>
      <c r="P143" s="4">
        <f t="shared" si="22"/>
        <v>5400</v>
      </c>
      <c r="Q143" s="1">
        <v>1</v>
      </c>
      <c r="R143" s="4">
        <f t="shared" si="23"/>
        <v>2700</v>
      </c>
      <c r="S143" s="1">
        <v>2</v>
      </c>
      <c r="T143" s="4">
        <f t="shared" si="24"/>
        <v>5400</v>
      </c>
      <c r="U143" s="1">
        <v>2</v>
      </c>
      <c r="V143" s="4">
        <f t="shared" si="25"/>
        <v>5400</v>
      </c>
      <c r="W143" s="1">
        <v>2</v>
      </c>
      <c r="X143" s="4">
        <f t="shared" si="26"/>
        <v>5400</v>
      </c>
      <c r="Y143" s="1">
        <v>2</v>
      </c>
      <c r="Z143" s="4">
        <f t="shared" si="27"/>
        <v>5400</v>
      </c>
      <c r="AA143" s="1">
        <v>2</v>
      </c>
      <c r="AB143" s="4">
        <f t="shared" si="28"/>
        <v>5400</v>
      </c>
      <c r="AC143" s="43"/>
    </row>
    <row r="144" spans="1:29" s="82" customFormat="1" ht="16.5" thickBot="1" x14ac:dyDescent="0.3">
      <c r="A144" s="81">
        <v>2141</v>
      </c>
      <c r="B144" s="68"/>
      <c r="C144" s="68"/>
      <c r="D144" s="68"/>
      <c r="E144" s="68"/>
      <c r="F144" s="83">
        <f>SUBTOTAL(9,F128:F143)</f>
        <v>0</v>
      </c>
      <c r="G144" s="84">
        <f t="shared" ref="G144:AC144" si="29">SUBTOTAL(9,G128:G143)</f>
        <v>0</v>
      </c>
      <c r="H144" s="83">
        <f t="shared" si="29"/>
        <v>0</v>
      </c>
      <c r="I144" s="84">
        <f t="shared" si="29"/>
        <v>0</v>
      </c>
      <c r="J144" s="83">
        <f t="shared" si="29"/>
        <v>0</v>
      </c>
      <c r="K144" s="84">
        <f t="shared" si="29"/>
        <v>0</v>
      </c>
      <c r="L144" s="83">
        <f t="shared" si="29"/>
        <v>0</v>
      </c>
      <c r="M144" s="93">
        <f t="shared" si="29"/>
        <v>64</v>
      </c>
      <c r="N144" s="83">
        <f t="shared" si="29"/>
        <v>253795.4</v>
      </c>
      <c r="O144" s="93">
        <f t="shared" si="29"/>
        <v>44</v>
      </c>
      <c r="P144" s="83">
        <f t="shared" si="29"/>
        <v>202201.56</v>
      </c>
      <c r="Q144" s="93">
        <f t="shared" si="29"/>
        <v>16</v>
      </c>
      <c r="R144" s="84">
        <f t="shared" si="29"/>
        <v>64550.28</v>
      </c>
      <c r="S144" s="93">
        <f t="shared" si="29"/>
        <v>32</v>
      </c>
      <c r="T144" s="83">
        <f t="shared" si="29"/>
        <v>129100.56</v>
      </c>
      <c r="U144" s="93">
        <f t="shared" si="29"/>
        <v>30</v>
      </c>
      <c r="V144" s="83">
        <f t="shared" si="29"/>
        <v>119500.56</v>
      </c>
      <c r="W144" s="93">
        <f t="shared" si="29"/>
        <v>32</v>
      </c>
      <c r="X144" s="83">
        <f t="shared" si="29"/>
        <v>129100.56</v>
      </c>
      <c r="Y144" s="93">
        <f t="shared" si="29"/>
        <v>32</v>
      </c>
      <c r="Z144" s="83">
        <f t="shared" si="29"/>
        <v>124327.56</v>
      </c>
      <c r="AA144" s="93">
        <f t="shared" si="29"/>
        <v>32</v>
      </c>
      <c r="AB144" s="83">
        <f t="shared" si="29"/>
        <v>129100.56</v>
      </c>
      <c r="AC144" s="83">
        <f t="shared" si="29"/>
        <v>77000</v>
      </c>
    </row>
    <row r="147" spans="1:29" s="78" customFormat="1" ht="21" x14ac:dyDescent="0.35">
      <c r="A147" s="79" t="s">
        <v>438</v>
      </c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</row>
    <row r="148" spans="1:29" ht="19.5" thickBot="1" x14ac:dyDescent="0.35">
      <c r="A148" s="16" t="s">
        <v>152</v>
      </c>
      <c r="B148" s="25"/>
    </row>
    <row r="149" spans="1:29" s="89" customFormat="1" ht="47.25" x14ac:dyDescent="0.25">
      <c r="A149" s="52" t="s">
        <v>0</v>
      </c>
      <c r="B149" s="53" t="s">
        <v>1</v>
      </c>
      <c r="C149" s="53" t="s">
        <v>2</v>
      </c>
      <c r="D149" s="53" t="s">
        <v>26</v>
      </c>
      <c r="E149" s="54" t="s">
        <v>3</v>
      </c>
      <c r="F149" s="54" t="s">
        <v>19</v>
      </c>
      <c r="G149" s="55" t="s">
        <v>4</v>
      </c>
      <c r="H149" s="55" t="s">
        <v>19</v>
      </c>
      <c r="I149" s="56" t="s">
        <v>5</v>
      </c>
      <c r="J149" s="56" t="s">
        <v>19</v>
      </c>
      <c r="K149" s="57" t="s">
        <v>6</v>
      </c>
      <c r="L149" s="57" t="s">
        <v>19</v>
      </c>
      <c r="M149" s="58" t="s">
        <v>7</v>
      </c>
      <c r="N149" s="58" t="s">
        <v>19</v>
      </c>
      <c r="O149" s="59" t="s">
        <v>8</v>
      </c>
      <c r="P149" s="59" t="s">
        <v>19</v>
      </c>
      <c r="Q149" s="57" t="s">
        <v>9</v>
      </c>
      <c r="R149" s="57" t="s">
        <v>19</v>
      </c>
      <c r="S149" s="60" t="s">
        <v>10</v>
      </c>
      <c r="T149" s="60" t="s">
        <v>19</v>
      </c>
      <c r="U149" s="61" t="s">
        <v>11</v>
      </c>
      <c r="V149" s="61" t="s">
        <v>19</v>
      </c>
      <c r="W149" s="57" t="s">
        <v>12</v>
      </c>
      <c r="X149" s="57" t="s">
        <v>19</v>
      </c>
      <c r="Y149" s="62" t="s">
        <v>13</v>
      </c>
      <c r="Z149" s="62" t="s">
        <v>19</v>
      </c>
      <c r="AA149" s="57" t="s">
        <v>14</v>
      </c>
      <c r="AB149" s="57" t="s">
        <v>19</v>
      </c>
      <c r="AC149" s="61" t="s">
        <v>15</v>
      </c>
    </row>
    <row r="150" spans="1:29" s="88" customFormat="1" x14ac:dyDescent="0.25">
      <c r="A150" s="86">
        <v>2161</v>
      </c>
      <c r="B150" s="90" t="s">
        <v>153</v>
      </c>
      <c r="C150" s="115" t="s">
        <v>176</v>
      </c>
      <c r="D150" s="87">
        <v>116</v>
      </c>
      <c r="E150" s="17"/>
      <c r="F150" s="87">
        <v>0</v>
      </c>
      <c r="G150" s="17"/>
      <c r="H150" s="87">
        <v>0</v>
      </c>
      <c r="I150" s="17">
        <v>3</v>
      </c>
      <c r="J150" s="87">
        <v>348</v>
      </c>
      <c r="K150" s="17">
        <v>5</v>
      </c>
      <c r="L150" s="87">
        <v>580</v>
      </c>
      <c r="M150" s="17">
        <v>2</v>
      </c>
      <c r="N150" s="87">
        <v>232</v>
      </c>
      <c r="O150" s="17">
        <v>2</v>
      </c>
      <c r="P150" s="87">
        <v>232</v>
      </c>
      <c r="Q150" s="17">
        <v>2</v>
      </c>
      <c r="R150" s="87">
        <v>232</v>
      </c>
      <c r="S150" s="17">
        <v>2</v>
      </c>
      <c r="T150" s="87">
        <v>232</v>
      </c>
      <c r="U150" s="17">
        <v>2</v>
      </c>
      <c r="V150" s="87">
        <v>232</v>
      </c>
      <c r="W150" s="17">
        <v>2</v>
      </c>
      <c r="X150" s="87">
        <v>232</v>
      </c>
      <c r="Y150" s="17">
        <v>5</v>
      </c>
      <c r="Z150" s="87">
        <v>580</v>
      </c>
      <c r="AA150" s="17">
        <v>2</v>
      </c>
      <c r="AB150" s="87">
        <v>232</v>
      </c>
      <c r="AC150" s="87">
        <v>2000</v>
      </c>
    </row>
    <row r="151" spans="1:29" s="88" customFormat="1" x14ac:dyDescent="0.25">
      <c r="A151" s="86">
        <v>2161</v>
      </c>
      <c r="B151" s="90" t="s">
        <v>154</v>
      </c>
      <c r="C151" s="115" t="s">
        <v>176</v>
      </c>
      <c r="D151" s="87">
        <v>127</v>
      </c>
      <c r="E151" s="17"/>
      <c r="F151" s="87">
        <v>0</v>
      </c>
      <c r="G151" s="17"/>
      <c r="H151" s="87">
        <v>0</v>
      </c>
      <c r="I151" s="17">
        <v>3</v>
      </c>
      <c r="J151" s="87">
        <v>381</v>
      </c>
      <c r="K151" s="17">
        <v>6</v>
      </c>
      <c r="L151" s="87">
        <v>762</v>
      </c>
      <c r="M151" s="17">
        <v>3</v>
      </c>
      <c r="N151" s="87">
        <v>381</v>
      </c>
      <c r="O151" s="17">
        <v>3</v>
      </c>
      <c r="P151" s="87">
        <v>381</v>
      </c>
      <c r="Q151" s="17">
        <v>3</v>
      </c>
      <c r="R151" s="87">
        <v>381</v>
      </c>
      <c r="S151" s="17">
        <v>3</v>
      </c>
      <c r="T151" s="87">
        <v>381</v>
      </c>
      <c r="U151" s="17">
        <v>3</v>
      </c>
      <c r="V151" s="87">
        <v>381</v>
      </c>
      <c r="W151" s="17">
        <v>2</v>
      </c>
      <c r="X151" s="87">
        <v>254</v>
      </c>
      <c r="Y151" s="17">
        <v>5</v>
      </c>
      <c r="Z151" s="87">
        <v>635</v>
      </c>
      <c r="AA151" s="17">
        <v>2</v>
      </c>
      <c r="AB151" s="87">
        <v>254</v>
      </c>
      <c r="AC151" s="87">
        <v>5000</v>
      </c>
    </row>
    <row r="152" spans="1:29" s="88" customFormat="1" x14ac:dyDescent="0.25">
      <c r="A152" s="86">
        <v>2161</v>
      </c>
      <c r="B152" s="90" t="s">
        <v>155</v>
      </c>
      <c r="C152" s="115" t="s">
        <v>176</v>
      </c>
      <c r="D152" s="87">
        <v>63</v>
      </c>
      <c r="E152" s="17"/>
      <c r="F152" s="87">
        <v>0</v>
      </c>
      <c r="G152" s="17"/>
      <c r="H152" s="87">
        <v>0</v>
      </c>
      <c r="I152" s="17">
        <v>3</v>
      </c>
      <c r="J152" s="87">
        <v>189</v>
      </c>
      <c r="K152" s="17">
        <v>6</v>
      </c>
      <c r="L152" s="87">
        <v>378</v>
      </c>
      <c r="M152" s="17">
        <v>3</v>
      </c>
      <c r="N152" s="87">
        <v>189</v>
      </c>
      <c r="O152" s="17">
        <v>3</v>
      </c>
      <c r="P152" s="87">
        <v>189</v>
      </c>
      <c r="Q152" s="17">
        <v>3</v>
      </c>
      <c r="R152" s="87">
        <v>189</v>
      </c>
      <c r="S152" s="17">
        <v>3</v>
      </c>
      <c r="T152" s="87">
        <v>189</v>
      </c>
      <c r="U152" s="17">
        <v>3</v>
      </c>
      <c r="V152" s="87">
        <v>189</v>
      </c>
      <c r="W152" s="17">
        <v>2</v>
      </c>
      <c r="X152" s="87">
        <v>126</v>
      </c>
      <c r="Y152" s="17">
        <v>5</v>
      </c>
      <c r="Z152" s="87">
        <v>315</v>
      </c>
      <c r="AA152" s="17">
        <v>2</v>
      </c>
      <c r="AB152" s="87">
        <v>126</v>
      </c>
      <c r="AC152" s="87">
        <v>5000</v>
      </c>
    </row>
    <row r="153" spans="1:29" s="88" customFormat="1" x14ac:dyDescent="0.25">
      <c r="A153" s="86">
        <v>2161</v>
      </c>
      <c r="B153" s="90" t="s">
        <v>157</v>
      </c>
      <c r="C153" s="115" t="s">
        <v>120</v>
      </c>
      <c r="D153" s="87">
        <v>52</v>
      </c>
      <c r="E153" s="17"/>
      <c r="F153" s="87">
        <v>0</v>
      </c>
      <c r="G153" s="17"/>
      <c r="H153" s="87">
        <v>0</v>
      </c>
      <c r="I153" s="17">
        <v>5</v>
      </c>
      <c r="J153" s="87">
        <v>260</v>
      </c>
      <c r="K153" s="17">
        <v>4</v>
      </c>
      <c r="L153" s="87">
        <v>208</v>
      </c>
      <c r="M153" s="17">
        <v>2</v>
      </c>
      <c r="N153" s="87">
        <v>104</v>
      </c>
      <c r="O153" s="17">
        <v>2</v>
      </c>
      <c r="P153" s="87">
        <v>104</v>
      </c>
      <c r="Q153" s="17">
        <v>2</v>
      </c>
      <c r="R153" s="87">
        <v>104</v>
      </c>
      <c r="S153" s="17">
        <v>2</v>
      </c>
      <c r="T153" s="87">
        <v>104</v>
      </c>
      <c r="U153" s="17">
        <v>2</v>
      </c>
      <c r="V153" s="87">
        <v>104</v>
      </c>
      <c r="W153" s="17">
        <v>2</v>
      </c>
      <c r="X153" s="87">
        <v>104</v>
      </c>
      <c r="Y153" s="17">
        <v>4</v>
      </c>
      <c r="Z153" s="87">
        <v>208</v>
      </c>
      <c r="AA153" s="17">
        <v>1</v>
      </c>
      <c r="AB153" s="87">
        <v>52</v>
      </c>
      <c r="AC153" s="87">
        <v>1000</v>
      </c>
    </row>
    <row r="154" spans="1:29" s="88" customFormat="1" x14ac:dyDescent="0.25">
      <c r="A154" s="86">
        <v>2161</v>
      </c>
      <c r="B154" s="90" t="s">
        <v>158</v>
      </c>
      <c r="C154" s="115" t="s">
        <v>120</v>
      </c>
      <c r="D154" s="87">
        <v>45</v>
      </c>
      <c r="E154" s="17"/>
      <c r="F154" s="87">
        <v>0</v>
      </c>
      <c r="G154" s="17"/>
      <c r="H154" s="87">
        <v>0</v>
      </c>
      <c r="I154" s="17">
        <v>5</v>
      </c>
      <c r="J154" s="87">
        <v>225</v>
      </c>
      <c r="K154" s="17">
        <v>4</v>
      </c>
      <c r="L154" s="87">
        <v>180</v>
      </c>
      <c r="M154" s="17">
        <v>2</v>
      </c>
      <c r="N154" s="87">
        <v>90</v>
      </c>
      <c r="O154" s="17">
        <v>2</v>
      </c>
      <c r="P154" s="87">
        <v>90</v>
      </c>
      <c r="Q154" s="17">
        <v>2</v>
      </c>
      <c r="R154" s="87">
        <v>90</v>
      </c>
      <c r="S154" s="17">
        <v>2</v>
      </c>
      <c r="T154" s="87">
        <v>90</v>
      </c>
      <c r="U154" s="17">
        <v>2</v>
      </c>
      <c r="V154" s="87">
        <v>90</v>
      </c>
      <c r="W154" s="17">
        <v>2</v>
      </c>
      <c r="X154" s="87">
        <v>90</v>
      </c>
      <c r="Y154" s="17">
        <v>4</v>
      </c>
      <c r="Z154" s="87">
        <v>180</v>
      </c>
      <c r="AA154" s="17">
        <v>1</v>
      </c>
      <c r="AB154" s="87">
        <v>45</v>
      </c>
      <c r="AC154" s="87">
        <v>27000</v>
      </c>
    </row>
    <row r="155" spans="1:29" s="88" customFormat="1" x14ac:dyDescent="0.25">
      <c r="A155" s="86">
        <v>2161</v>
      </c>
      <c r="B155" s="90" t="s">
        <v>179</v>
      </c>
      <c r="C155" s="115" t="s">
        <v>125</v>
      </c>
      <c r="D155" s="87">
        <v>40</v>
      </c>
      <c r="E155" s="17"/>
      <c r="F155" s="87">
        <v>0</v>
      </c>
      <c r="G155" s="17"/>
      <c r="H155" s="87">
        <v>0</v>
      </c>
      <c r="I155" s="17">
        <v>5</v>
      </c>
      <c r="J155" s="87">
        <v>200</v>
      </c>
      <c r="K155" s="17">
        <v>5</v>
      </c>
      <c r="L155" s="87">
        <v>200</v>
      </c>
      <c r="M155" s="17">
        <v>2</v>
      </c>
      <c r="N155" s="87">
        <v>80</v>
      </c>
      <c r="O155" s="17">
        <v>2</v>
      </c>
      <c r="P155" s="87">
        <v>80</v>
      </c>
      <c r="Q155" s="17">
        <v>2</v>
      </c>
      <c r="R155" s="87">
        <v>80</v>
      </c>
      <c r="S155" s="17">
        <v>2</v>
      </c>
      <c r="T155" s="87">
        <v>80</v>
      </c>
      <c r="U155" s="17">
        <v>2</v>
      </c>
      <c r="V155" s="87">
        <v>80</v>
      </c>
      <c r="W155" s="17">
        <v>2</v>
      </c>
      <c r="X155" s="87">
        <v>80</v>
      </c>
      <c r="Y155" s="17">
        <v>5</v>
      </c>
      <c r="Z155" s="87">
        <v>200</v>
      </c>
      <c r="AA155" s="17">
        <v>3</v>
      </c>
      <c r="AB155" s="87">
        <v>120</v>
      </c>
      <c r="AC155" s="87"/>
    </row>
    <row r="156" spans="1:29" s="88" customFormat="1" x14ac:dyDescent="0.25">
      <c r="A156" s="86">
        <v>2161</v>
      </c>
      <c r="B156" s="90" t="s">
        <v>159</v>
      </c>
      <c r="C156" s="115" t="s">
        <v>120</v>
      </c>
      <c r="D156" s="87">
        <v>7.5</v>
      </c>
      <c r="E156" s="17"/>
      <c r="F156" s="87">
        <v>0</v>
      </c>
      <c r="G156" s="17"/>
      <c r="H156" s="87">
        <v>0</v>
      </c>
      <c r="I156" s="17">
        <v>2</v>
      </c>
      <c r="J156" s="87">
        <v>15</v>
      </c>
      <c r="K156" s="17">
        <v>5</v>
      </c>
      <c r="L156" s="87">
        <v>37.5</v>
      </c>
      <c r="M156" s="17">
        <v>5</v>
      </c>
      <c r="N156" s="87">
        <v>37.5</v>
      </c>
      <c r="O156" s="17">
        <v>5</v>
      </c>
      <c r="P156" s="87">
        <v>37.5</v>
      </c>
      <c r="Q156" s="17">
        <v>5</v>
      </c>
      <c r="R156" s="87">
        <v>37.5</v>
      </c>
      <c r="S156" s="17">
        <v>5</v>
      </c>
      <c r="T156" s="87">
        <v>37.5</v>
      </c>
      <c r="U156" s="17">
        <v>3</v>
      </c>
      <c r="V156" s="87">
        <v>22.5</v>
      </c>
      <c r="W156" s="17">
        <v>2</v>
      </c>
      <c r="X156" s="87">
        <v>15</v>
      </c>
      <c r="Y156" s="17">
        <v>5</v>
      </c>
      <c r="Z156" s="87">
        <v>37.5</v>
      </c>
      <c r="AA156" s="17">
        <v>3</v>
      </c>
      <c r="AB156" s="87">
        <v>22.5</v>
      </c>
      <c r="AC156" s="87"/>
    </row>
    <row r="157" spans="1:29" s="88" customFormat="1" x14ac:dyDescent="0.25">
      <c r="A157" s="86">
        <v>2161</v>
      </c>
      <c r="B157" s="90" t="s">
        <v>160</v>
      </c>
      <c r="C157" s="115" t="s">
        <v>182</v>
      </c>
      <c r="D157" s="87">
        <v>20.88</v>
      </c>
      <c r="E157" s="17"/>
      <c r="F157" s="87">
        <v>0</v>
      </c>
      <c r="G157" s="17"/>
      <c r="H157" s="87">
        <v>0</v>
      </c>
      <c r="I157" s="17">
        <v>2</v>
      </c>
      <c r="J157" s="87">
        <v>41.76</v>
      </c>
      <c r="K157" s="17">
        <v>5</v>
      </c>
      <c r="L157" s="87">
        <v>104.39999999999999</v>
      </c>
      <c r="M157" s="17">
        <v>5</v>
      </c>
      <c r="N157" s="87">
        <v>104.39999999999999</v>
      </c>
      <c r="O157" s="17">
        <v>5</v>
      </c>
      <c r="P157" s="87">
        <v>104.39999999999999</v>
      </c>
      <c r="Q157" s="17">
        <v>5</v>
      </c>
      <c r="R157" s="87">
        <v>104.39999999999999</v>
      </c>
      <c r="S157" s="17">
        <v>5</v>
      </c>
      <c r="T157" s="87">
        <v>104.39999999999999</v>
      </c>
      <c r="U157" s="17">
        <v>3</v>
      </c>
      <c r="V157" s="87">
        <v>62.64</v>
      </c>
      <c r="W157" s="17">
        <v>2</v>
      </c>
      <c r="X157" s="87">
        <v>41.76</v>
      </c>
      <c r="Y157" s="17">
        <v>5</v>
      </c>
      <c r="Z157" s="87">
        <v>104.39999999999999</v>
      </c>
      <c r="AA157" s="17">
        <v>3</v>
      </c>
      <c r="AB157" s="87">
        <v>62.64</v>
      </c>
      <c r="AC157" s="87"/>
    </row>
    <row r="158" spans="1:29" s="88" customFormat="1" x14ac:dyDescent="0.25">
      <c r="A158" s="86">
        <v>2161</v>
      </c>
      <c r="B158" s="90" t="s">
        <v>161</v>
      </c>
      <c r="C158" s="115" t="s">
        <v>120</v>
      </c>
      <c r="D158" s="87">
        <v>8.8000000000000007</v>
      </c>
      <c r="E158" s="17"/>
      <c r="F158" s="87">
        <v>0</v>
      </c>
      <c r="G158" s="17"/>
      <c r="H158" s="87">
        <v>0</v>
      </c>
      <c r="I158" s="17">
        <v>10</v>
      </c>
      <c r="J158" s="87">
        <v>88</v>
      </c>
      <c r="K158" s="17">
        <v>20</v>
      </c>
      <c r="L158" s="87">
        <v>176</v>
      </c>
      <c r="M158" s="17">
        <v>10</v>
      </c>
      <c r="N158" s="87">
        <v>88</v>
      </c>
      <c r="O158" s="17">
        <v>10</v>
      </c>
      <c r="P158" s="87">
        <v>88</v>
      </c>
      <c r="Q158" s="17">
        <v>10</v>
      </c>
      <c r="R158" s="87">
        <v>88</v>
      </c>
      <c r="S158" s="17">
        <v>10</v>
      </c>
      <c r="T158" s="87">
        <v>88</v>
      </c>
      <c r="U158" s="17">
        <v>10</v>
      </c>
      <c r="V158" s="87">
        <v>88</v>
      </c>
      <c r="W158" s="17">
        <v>8</v>
      </c>
      <c r="X158" s="87">
        <v>70.400000000000006</v>
      </c>
      <c r="Y158" s="17">
        <v>20</v>
      </c>
      <c r="Z158" s="87">
        <v>176</v>
      </c>
      <c r="AA158" s="17">
        <v>15</v>
      </c>
      <c r="AB158" s="87">
        <v>132</v>
      </c>
      <c r="AC158" s="87"/>
    </row>
    <row r="159" spans="1:29" s="88" customFormat="1" x14ac:dyDescent="0.25">
      <c r="A159" s="86">
        <v>2161</v>
      </c>
      <c r="B159" s="90" t="s">
        <v>162</v>
      </c>
      <c r="C159" s="115" t="s">
        <v>120</v>
      </c>
      <c r="D159" s="87">
        <v>45</v>
      </c>
      <c r="E159" s="17"/>
      <c r="F159" s="87">
        <v>0</v>
      </c>
      <c r="G159" s="17"/>
      <c r="H159" s="87">
        <v>0</v>
      </c>
      <c r="I159" s="17">
        <v>2</v>
      </c>
      <c r="J159" s="87">
        <v>90</v>
      </c>
      <c r="K159" s="17">
        <v>1</v>
      </c>
      <c r="L159" s="87">
        <v>45</v>
      </c>
      <c r="M159" s="17">
        <v>1</v>
      </c>
      <c r="N159" s="87">
        <v>45</v>
      </c>
      <c r="O159" s="17">
        <v>1</v>
      </c>
      <c r="P159" s="87">
        <v>45</v>
      </c>
      <c r="Q159" s="17">
        <v>1</v>
      </c>
      <c r="R159" s="87">
        <v>45</v>
      </c>
      <c r="S159" s="17">
        <v>1</v>
      </c>
      <c r="T159" s="87">
        <v>45</v>
      </c>
      <c r="U159" s="17">
        <v>1</v>
      </c>
      <c r="V159" s="87">
        <v>45</v>
      </c>
      <c r="W159" s="17">
        <v>1</v>
      </c>
      <c r="X159" s="87">
        <v>45</v>
      </c>
      <c r="Y159" s="17">
        <v>0</v>
      </c>
      <c r="Z159" s="87">
        <v>0</v>
      </c>
      <c r="AA159" s="17">
        <v>0</v>
      </c>
      <c r="AB159" s="87">
        <v>0</v>
      </c>
      <c r="AC159" s="87"/>
    </row>
    <row r="160" spans="1:29" s="88" customFormat="1" x14ac:dyDescent="0.25">
      <c r="A160" s="86">
        <v>2161</v>
      </c>
      <c r="B160" s="90" t="s">
        <v>163</v>
      </c>
      <c r="C160" s="115" t="s">
        <v>120</v>
      </c>
      <c r="D160" s="87">
        <v>30</v>
      </c>
      <c r="E160" s="17"/>
      <c r="F160" s="87">
        <v>0</v>
      </c>
      <c r="G160" s="17"/>
      <c r="H160" s="87">
        <v>0</v>
      </c>
      <c r="I160" s="17">
        <v>5</v>
      </c>
      <c r="J160" s="87">
        <v>150</v>
      </c>
      <c r="K160" s="17">
        <v>2</v>
      </c>
      <c r="L160" s="87">
        <v>60</v>
      </c>
      <c r="M160" s="17">
        <v>15</v>
      </c>
      <c r="N160" s="87">
        <v>15</v>
      </c>
      <c r="O160" s="17">
        <v>1</v>
      </c>
      <c r="P160" s="87">
        <v>30</v>
      </c>
      <c r="Q160" s="17">
        <v>0</v>
      </c>
      <c r="R160" s="87">
        <v>0</v>
      </c>
      <c r="S160" s="17">
        <v>0</v>
      </c>
      <c r="T160" s="87">
        <v>0</v>
      </c>
      <c r="U160" s="17">
        <v>1</v>
      </c>
      <c r="V160" s="87">
        <v>30</v>
      </c>
      <c r="W160" s="17">
        <v>0</v>
      </c>
      <c r="X160" s="87">
        <v>0</v>
      </c>
      <c r="Y160" s="17">
        <v>0</v>
      </c>
      <c r="Z160" s="87">
        <v>0</v>
      </c>
      <c r="AA160" s="17">
        <v>0</v>
      </c>
      <c r="AB160" s="87">
        <v>0</v>
      </c>
      <c r="AC160" s="87"/>
    </row>
    <row r="161" spans="1:29" s="88" customFormat="1" x14ac:dyDescent="0.25">
      <c r="A161" s="86">
        <v>2161</v>
      </c>
      <c r="B161" s="90" t="s">
        <v>164</v>
      </c>
      <c r="C161" s="115" t="s">
        <v>120</v>
      </c>
      <c r="D161" s="87">
        <v>40</v>
      </c>
      <c r="E161" s="17"/>
      <c r="F161" s="87">
        <v>0</v>
      </c>
      <c r="G161" s="17"/>
      <c r="H161" s="87">
        <v>0</v>
      </c>
      <c r="I161" s="17">
        <v>2</v>
      </c>
      <c r="J161" s="87">
        <v>80</v>
      </c>
      <c r="K161" s="17">
        <v>0</v>
      </c>
      <c r="L161" s="87">
        <v>0</v>
      </c>
      <c r="M161" s="17">
        <v>0</v>
      </c>
      <c r="N161" s="87">
        <v>15</v>
      </c>
      <c r="O161" s="17">
        <v>1</v>
      </c>
      <c r="P161" s="87">
        <v>40</v>
      </c>
      <c r="Q161" s="17">
        <v>0</v>
      </c>
      <c r="R161" s="87">
        <v>0</v>
      </c>
      <c r="S161" s="17">
        <v>0</v>
      </c>
      <c r="T161" s="87">
        <v>0</v>
      </c>
      <c r="U161" s="17">
        <v>0</v>
      </c>
      <c r="V161" s="87">
        <v>0</v>
      </c>
      <c r="W161" s="17">
        <v>0</v>
      </c>
      <c r="X161" s="87">
        <v>0</v>
      </c>
      <c r="Y161" s="17">
        <v>0</v>
      </c>
      <c r="Z161" s="87">
        <v>0</v>
      </c>
      <c r="AA161" s="17">
        <v>0</v>
      </c>
      <c r="AB161" s="87">
        <v>0</v>
      </c>
      <c r="AC161" s="87"/>
    </row>
    <row r="162" spans="1:29" s="88" customFormat="1" x14ac:dyDescent="0.25">
      <c r="A162" s="86">
        <v>2161</v>
      </c>
      <c r="B162" s="90" t="s">
        <v>181</v>
      </c>
      <c r="C162" s="115" t="s">
        <v>120</v>
      </c>
      <c r="D162" s="87">
        <v>110</v>
      </c>
      <c r="E162" s="17"/>
      <c r="F162" s="87">
        <v>0</v>
      </c>
      <c r="G162" s="17"/>
      <c r="H162" s="87">
        <v>0</v>
      </c>
      <c r="I162" s="17">
        <v>3</v>
      </c>
      <c r="J162" s="87">
        <v>330</v>
      </c>
      <c r="K162" s="17">
        <v>2</v>
      </c>
      <c r="L162" s="87">
        <v>220</v>
      </c>
      <c r="M162" s="17">
        <v>0</v>
      </c>
      <c r="N162" s="87">
        <v>15</v>
      </c>
      <c r="O162" s="17">
        <v>0</v>
      </c>
      <c r="P162" s="87">
        <v>0</v>
      </c>
      <c r="Q162" s="17">
        <v>1</v>
      </c>
      <c r="R162" s="87">
        <v>110</v>
      </c>
      <c r="S162" s="17">
        <v>0</v>
      </c>
      <c r="T162" s="87">
        <v>0</v>
      </c>
      <c r="U162" s="17">
        <v>0</v>
      </c>
      <c r="V162" s="87">
        <v>0</v>
      </c>
      <c r="W162" s="17">
        <v>1</v>
      </c>
      <c r="X162" s="87">
        <v>110</v>
      </c>
      <c r="Y162" s="17">
        <v>0</v>
      </c>
      <c r="Z162" s="87">
        <v>0</v>
      </c>
      <c r="AA162" s="17">
        <v>0</v>
      </c>
      <c r="AB162" s="87">
        <v>0</v>
      </c>
      <c r="AC162" s="87"/>
    </row>
    <row r="163" spans="1:29" s="88" customFormat="1" x14ac:dyDescent="0.25">
      <c r="A163" s="86">
        <v>2161</v>
      </c>
      <c r="B163" s="90" t="s">
        <v>165</v>
      </c>
      <c r="C163" s="115" t="s">
        <v>120</v>
      </c>
      <c r="D163" s="87">
        <v>60</v>
      </c>
      <c r="E163" s="17"/>
      <c r="F163" s="87">
        <v>0</v>
      </c>
      <c r="G163" s="17"/>
      <c r="H163" s="87">
        <v>0</v>
      </c>
      <c r="I163" s="17">
        <v>5</v>
      </c>
      <c r="J163" s="87">
        <v>300</v>
      </c>
      <c r="K163" s="17">
        <v>3</v>
      </c>
      <c r="L163" s="87">
        <v>180</v>
      </c>
      <c r="M163" s="17">
        <v>5</v>
      </c>
      <c r="N163" s="87">
        <v>300</v>
      </c>
      <c r="O163" s="17">
        <v>5</v>
      </c>
      <c r="P163" s="87">
        <v>300</v>
      </c>
      <c r="Q163" s="17">
        <v>3</v>
      </c>
      <c r="R163" s="87">
        <v>180</v>
      </c>
      <c r="S163" s="17">
        <v>3</v>
      </c>
      <c r="T163" s="87">
        <v>180</v>
      </c>
      <c r="U163" s="17">
        <v>2</v>
      </c>
      <c r="V163" s="87">
        <v>120</v>
      </c>
      <c r="W163" s="17">
        <v>2</v>
      </c>
      <c r="X163" s="87">
        <v>120</v>
      </c>
      <c r="Y163" s="17">
        <v>2</v>
      </c>
      <c r="Z163" s="87">
        <v>120</v>
      </c>
      <c r="AA163" s="17">
        <v>3</v>
      </c>
      <c r="AB163" s="87">
        <v>180</v>
      </c>
      <c r="AC163" s="87"/>
    </row>
    <row r="164" spans="1:29" s="88" customFormat="1" x14ac:dyDescent="0.25">
      <c r="A164" s="86">
        <v>2161</v>
      </c>
      <c r="B164" s="90" t="s">
        <v>166</v>
      </c>
      <c r="C164" s="115" t="s">
        <v>120</v>
      </c>
      <c r="D164" s="87">
        <v>65</v>
      </c>
      <c r="E164" s="17"/>
      <c r="F164" s="87">
        <v>0</v>
      </c>
      <c r="G164" s="17"/>
      <c r="H164" s="87">
        <v>0</v>
      </c>
      <c r="I164" s="17">
        <v>1</v>
      </c>
      <c r="J164" s="87">
        <v>65</v>
      </c>
      <c r="K164" s="17">
        <v>1</v>
      </c>
      <c r="L164" s="87">
        <v>65</v>
      </c>
      <c r="M164" s="17">
        <v>1</v>
      </c>
      <c r="N164" s="87">
        <v>65</v>
      </c>
      <c r="O164" s="17">
        <v>1</v>
      </c>
      <c r="P164" s="87">
        <v>65</v>
      </c>
      <c r="Q164" s="17">
        <v>1</v>
      </c>
      <c r="R164" s="87">
        <v>65</v>
      </c>
      <c r="S164" s="17">
        <v>1</v>
      </c>
      <c r="T164" s="87">
        <v>65</v>
      </c>
      <c r="U164" s="17">
        <v>1</v>
      </c>
      <c r="V164" s="87">
        <v>65</v>
      </c>
      <c r="W164" s="17">
        <v>1</v>
      </c>
      <c r="X164" s="87">
        <v>65</v>
      </c>
      <c r="Y164" s="17">
        <v>1</v>
      </c>
      <c r="Z164" s="87">
        <v>65</v>
      </c>
      <c r="AA164" s="17">
        <v>1</v>
      </c>
      <c r="AB164" s="87">
        <v>65</v>
      </c>
      <c r="AC164" s="87"/>
    </row>
    <row r="165" spans="1:29" s="88" customFormat="1" x14ac:dyDescent="0.25">
      <c r="A165" s="86">
        <v>2161</v>
      </c>
      <c r="B165" s="90" t="s">
        <v>167</v>
      </c>
      <c r="C165" s="115" t="s">
        <v>180</v>
      </c>
      <c r="D165" s="87">
        <v>15.5</v>
      </c>
      <c r="E165" s="17"/>
      <c r="F165" s="87">
        <v>0</v>
      </c>
      <c r="G165" s="17"/>
      <c r="H165" s="87">
        <v>0</v>
      </c>
      <c r="I165" s="17">
        <v>8</v>
      </c>
      <c r="J165" s="87">
        <v>124</v>
      </c>
      <c r="K165" s="17">
        <v>1</v>
      </c>
      <c r="L165" s="87">
        <v>15.5</v>
      </c>
      <c r="M165" s="17">
        <v>2</v>
      </c>
      <c r="N165" s="87">
        <v>31</v>
      </c>
      <c r="O165" s="17">
        <v>2</v>
      </c>
      <c r="P165" s="87">
        <v>31</v>
      </c>
      <c r="Q165" s="17">
        <v>2</v>
      </c>
      <c r="R165" s="87">
        <v>31</v>
      </c>
      <c r="S165" s="17">
        <v>2</v>
      </c>
      <c r="T165" s="87">
        <v>31</v>
      </c>
      <c r="U165" s="17">
        <v>2</v>
      </c>
      <c r="V165" s="87">
        <v>31</v>
      </c>
      <c r="W165" s="17">
        <v>2</v>
      </c>
      <c r="X165" s="87">
        <v>31</v>
      </c>
      <c r="Y165" s="17">
        <v>2</v>
      </c>
      <c r="Z165" s="87">
        <v>31</v>
      </c>
      <c r="AA165" s="17">
        <v>2</v>
      </c>
      <c r="AB165" s="87">
        <v>31</v>
      </c>
      <c r="AC165" s="87"/>
    </row>
    <row r="166" spans="1:29" s="88" customFormat="1" x14ac:dyDescent="0.25">
      <c r="A166" s="86">
        <v>2161</v>
      </c>
      <c r="B166" s="90" t="s">
        <v>168</v>
      </c>
      <c r="C166" s="115" t="s">
        <v>183</v>
      </c>
      <c r="D166" s="87">
        <v>20.350000000000001</v>
      </c>
      <c r="E166" s="17"/>
      <c r="F166" s="87">
        <v>0</v>
      </c>
      <c r="G166" s="17"/>
      <c r="H166" s="87">
        <v>0</v>
      </c>
      <c r="I166" s="17">
        <v>3</v>
      </c>
      <c r="J166" s="87">
        <v>61.050000000000004</v>
      </c>
      <c r="K166" s="17">
        <v>1</v>
      </c>
      <c r="L166" s="87">
        <v>20.350000000000001</v>
      </c>
      <c r="M166" s="17">
        <v>2</v>
      </c>
      <c r="N166" s="87">
        <v>40.700000000000003</v>
      </c>
      <c r="O166" s="17">
        <v>2</v>
      </c>
      <c r="P166" s="87">
        <v>40.700000000000003</v>
      </c>
      <c r="Q166" s="17">
        <v>2</v>
      </c>
      <c r="R166" s="87">
        <v>40.700000000000003</v>
      </c>
      <c r="S166" s="17">
        <v>2</v>
      </c>
      <c r="T166" s="87">
        <v>40.700000000000003</v>
      </c>
      <c r="U166" s="17">
        <v>2</v>
      </c>
      <c r="V166" s="87">
        <v>40.700000000000003</v>
      </c>
      <c r="W166" s="17">
        <v>2</v>
      </c>
      <c r="X166" s="87">
        <v>40.700000000000003</v>
      </c>
      <c r="Y166" s="17">
        <v>2</v>
      </c>
      <c r="Z166" s="87">
        <v>40.700000000000003</v>
      </c>
      <c r="AA166" s="17">
        <v>2</v>
      </c>
      <c r="AB166" s="87">
        <v>40.700000000000003</v>
      </c>
      <c r="AC166" s="87"/>
    </row>
    <row r="167" spans="1:29" s="88" customFormat="1" x14ac:dyDescent="0.25">
      <c r="A167" s="86">
        <v>2161</v>
      </c>
      <c r="B167" s="90" t="s">
        <v>169</v>
      </c>
      <c r="C167" s="115" t="s">
        <v>184</v>
      </c>
      <c r="D167" s="87">
        <v>81</v>
      </c>
      <c r="E167" s="17"/>
      <c r="F167" s="87">
        <v>0</v>
      </c>
      <c r="G167" s="17"/>
      <c r="H167" s="87">
        <v>0</v>
      </c>
      <c r="I167" s="17">
        <v>6</v>
      </c>
      <c r="J167" s="87">
        <v>486</v>
      </c>
      <c r="K167" s="17">
        <v>1</v>
      </c>
      <c r="L167" s="87">
        <v>81</v>
      </c>
      <c r="M167" s="17">
        <v>2</v>
      </c>
      <c r="N167" s="87">
        <v>162</v>
      </c>
      <c r="O167" s="17">
        <v>2</v>
      </c>
      <c r="P167" s="87">
        <v>162</v>
      </c>
      <c r="Q167" s="17">
        <v>2</v>
      </c>
      <c r="R167" s="87">
        <v>162</v>
      </c>
      <c r="S167" s="17">
        <v>3</v>
      </c>
      <c r="T167" s="87">
        <v>243</v>
      </c>
      <c r="U167" s="17">
        <v>2</v>
      </c>
      <c r="V167" s="87">
        <v>162</v>
      </c>
      <c r="W167" s="17">
        <v>2</v>
      </c>
      <c r="X167" s="87">
        <v>162</v>
      </c>
      <c r="Y167" s="17">
        <v>2</v>
      </c>
      <c r="Z167" s="87">
        <v>162</v>
      </c>
      <c r="AA167" s="17">
        <v>2</v>
      </c>
      <c r="AB167" s="87">
        <v>162</v>
      </c>
      <c r="AC167" s="87"/>
    </row>
    <row r="168" spans="1:29" s="88" customFormat="1" x14ac:dyDescent="0.25">
      <c r="A168" s="86">
        <v>2161</v>
      </c>
      <c r="B168" s="90" t="s">
        <v>170</v>
      </c>
      <c r="C168" s="115" t="s">
        <v>184</v>
      </c>
      <c r="D168" s="87">
        <v>81</v>
      </c>
      <c r="E168" s="17"/>
      <c r="F168" s="87">
        <v>0</v>
      </c>
      <c r="G168" s="17"/>
      <c r="H168" s="87">
        <v>0</v>
      </c>
      <c r="I168" s="17">
        <v>8</v>
      </c>
      <c r="J168" s="87">
        <v>648</v>
      </c>
      <c r="K168" s="17">
        <v>1</v>
      </c>
      <c r="L168" s="87">
        <v>81</v>
      </c>
      <c r="M168" s="17">
        <v>3</v>
      </c>
      <c r="N168" s="87">
        <v>243</v>
      </c>
      <c r="O168" s="17">
        <v>3</v>
      </c>
      <c r="P168" s="87">
        <v>243</v>
      </c>
      <c r="Q168" s="17">
        <v>3</v>
      </c>
      <c r="R168" s="87">
        <v>243</v>
      </c>
      <c r="S168" s="17">
        <v>3</v>
      </c>
      <c r="T168" s="87">
        <v>243</v>
      </c>
      <c r="U168" s="17">
        <v>1</v>
      </c>
      <c r="V168" s="87">
        <v>81</v>
      </c>
      <c r="W168" s="17">
        <v>2</v>
      </c>
      <c r="X168" s="87">
        <v>162</v>
      </c>
      <c r="Y168" s="17">
        <v>2</v>
      </c>
      <c r="Z168" s="87">
        <v>162</v>
      </c>
      <c r="AA168" s="17">
        <v>2</v>
      </c>
      <c r="AB168" s="87">
        <v>162</v>
      </c>
      <c r="AC168" s="87"/>
    </row>
    <row r="169" spans="1:29" s="88" customFormat="1" x14ac:dyDescent="0.25">
      <c r="A169" s="86">
        <v>2161</v>
      </c>
      <c r="B169" s="90" t="s">
        <v>171</v>
      </c>
      <c r="C169" s="115" t="s">
        <v>120</v>
      </c>
      <c r="D169" s="87">
        <v>50</v>
      </c>
      <c r="E169" s="17"/>
      <c r="F169" s="87">
        <v>0</v>
      </c>
      <c r="G169" s="17"/>
      <c r="H169" s="87">
        <v>0</v>
      </c>
      <c r="I169" s="17">
        <v>1</v>
      </c>
      <c r="J169" s="87">
        <v>50</v>
      </c>
      <c r="K169" s="17">
        <v>1</v>
      </c>
      <c r="L169" s="87">
        <v>50</v>
      </c>
      <c r="M169" s="17">
        <v>1</v>
      </c>
      <c r="N169" s="87">
        <v>50</v>
      </c>
      <c r="O169" s="17">
        <v>1</v>
      </c>
      <c r="P169" s="87">
        <v>50</v>
      </c>
      <c r="Q169" s="17">
        <v>1</v>
      </c>
      <c r="R169" s="87">
        <v>50</v>
      </c>
      <c r="S169" s="17">
        <v>1</v>
      </c>
      <c r="T169" s="87">
        <v>50</v>
      </c>
      <c r="U169" s="17">
        <v>1</v>
      </c>
      <c r="V169" s="87">
        <v>50</v>
      </c>
      <c r="W169" s="17">
        <v>1</v>
      </c>
      <c r="X169" s="87">
        <v>50</v>
      </c>
      <c r="Y169" s="17">
        <v>1</v>
      </c>
      <c r="Z169" s="87">
        <v>50</v>
      </c>
      <c r="AA169" s="17">
        <v>1</v>
      </c>
      <c r="AB169" s="87">
        <v>50</v>
      </c>
      <c r="AC169" s="87"/>
    </row>
    <row r="170" spans="1:29" s="88" customFormat="1" ht="30" x14ac:dyDescent="0.25">
      <c r="A170" s="86">
        <v>2161</v>
      </c>
      <c r="B170" s="90" t="s">
        <v>172</v>
      </c>
      <c r="C170" s="115" t="s">
        <v>120</v>
      </c>
      <c r="D170" s="87">
        <v>8</v>
      </c>
      <c r="E170" s="17"/>
      <c r="F170" s="87">
        <v>0</v>
      </c>
      <c r="G170" s="17"/>
      <c r="H170" s="87">
        <v>0</v>
      </c>
      <c r="I170" s="17">
        <v>5</v>
      </c>
      <c r="J170" s="87">
        <v>40</v>
      </c>
      <c r="K170" s="17">
        <v>4</v>
      </c>
      <c r="L170" s="87">
        <v>32</v>
      </c>
      <c r="M170" s="17">
        <v>10</v>
      </c>
      <c r="N170" s="87">
        <v>80</v>
      </c>
      <c r="O170" s="17">
        <v>10</v>
      </c>
      <c r="P170" s="87">
        <v>80</v>
      </c>
      <c r="Q170" s="17">
        <v>10</v>
      </c>
      <c r="R170" s="87">
        <v>80</v>
      </c>
      <c r="S170" s="17">
        <v>10</v>
      </c>
      <c r="T170" s="87">
        <v>80</v>
      </c>
      <c r="U170" s="17">
        <v>10</v>
      </c>
      <c r="V170" s="87">
        <v>80</v>
      </c>
      <c r="W170" s="17">
        <v>8</v>
      </c>
      <c r="X170" s="87">
        <v>64</v>
      </c>
      <c r="Y170" s="17">
        <v>2</v>
      </c>
      <c r="Z170" s="87">
        <v>16</v>
      </c>
      <c r="AA170" s="17">
        <v>8</v>
      </c>
      <c r="AB170" s="87">
        <v>64</v>
      </c>
      <c r="AC170" s="87"/>
    </row>
    <row r="171" spans="1:29" s="88" customFormat="1" x14ac:dyDescent="0.25">
      <c r="A171" s="86">
        <v>2161</v>
      </c>
      <c r="B171" s="90" t="s">
        <v>173</v>
      </c>
      <c r="C171" s="115" t="s">
        <v>120</v>
      </c>
      <c r="D171" s="87">
        <v>22</v>
      </c>
      <c r="E171" s="17"/>
      <c r="F171" s="87">
        <v>0</v>
      </c>
      <c r="G171" s="17"/>
      <c r="H171" s="87">
        <v>0</v>
      </c>
      <c r="I171" s="17">
        <v>3</v>
      </c>
      <c r="J171" s="87">
        <v>66</v>
      </c>
      <c r="K171" s="17">
        <v>1</v>
      </c>
      <c r="L171" s="87">
        <v>22</v>
      </c>
      <c r="M171" s="17">
        <v>2</v>
      </c>
      <c r="N171" s="87">
        <v>44</v>
      </c>
      <c r="O171" s="17">
        <v>2</v>
      </c>
      <c r="P171" s="87">
        <v>44</v>
      </c>
      <c r="Q171" s="17">
        <v>1</v>
      </c>
      <c r="R171" s="87">
        <v>22</v>
      </c>
      <c r="S171" s="17">
        <v>2</v>
      </c>
      <c r="T171" s="87">
        <v>44</v>
      </c>
      <c r="U171" s="17">
        <v>2</v>
      </c>
      <c r="V171" s="87">
        <v>44</v>
      </c>
      <c r="W171" s="17">
        <v>2</v>
      </c>
      <c r="X171" s="87">
        <v>44</v>
      </c>
      <c r="Y171" s="17">
        <v>2</v>
      </c>
      <c r="Z171" s="87">
        <v>44</v>
      </c>
      <c r="AA171" s="17">
        <v>2</v>
      </c>
      <c r="AB171" s="87">
        <v>44</v>
      </c>
      <c r="AC171" s="87"/>
    </row>
    <row r="172" spans="1:29" s="88" customFormat="1" x14ac:dyDescent="0.25">
      <c r="A172" s="86">
        <v>2161</v>
      </c>
      <c r="B172" s="90" t="s">
        <v>174</v>
      </c>
      <c r="C172" s="115" t="s">
        <v>120</v>
      </c>
      <c r="D172" s="87">
        <v>22.62</v>
      </c>
      <c r="E172" s="17"/>
      <c r="F172" s="87">
        <v>0</v>
      </c>
      <c r="G172" s="17"/>
      <c r="H172" s="87">
        <v>0</v>
      </c>
      <c r="I172" s="17">
        <v>3</v>
      </c>
      <c r="J172" s="87">
        <v>67.86</v>
      </c>
      <c r="K172" s="17">
        <v>1</v>
      </c>
      <c r="L172" s="87">
        <v>22.62</v>
      </c>
      <c r="M172" s="17">
        <v>1</v>
      </c>
      <c r="N172" s="87">
        <v>22.62</v>
      </c>
      <c r="O172" s="17">
        <v>2</v>
      </c>
      <c r="P172" s="87">
        <v>45.24</v>
      </c>
      <c r="Q172" s="17">
        <v>1</v>
      </c>
      <c r="R172" s="87">
        <v>22.62</v>
      </c>
      <c r="S172" s="17">
        <v>1</v>
      </c>
      <c r="T172" s="87">
        <v>22.62</v>
      </c>
      <c r="U172" s="17">
        <v>1</v>
      </c>
      <c r="V172" s="87">
        <v>22.62</v>
      </c>
      <c r="W172" s="17">
        <v>1</v>
      </c>
      <c r="X172" s="87">
        <v>22.62</v>
      </c>
      <c r="Y172" s="17">
        <v>1</v>
      </c>
      <c r="Z172" s="87">
        <v>22.62</v>
      </c>
      <c r="AA172" s="17">
        <v>2</v>
      </c>
      <c r="AB172" s="87">
        <v>45.24</v>
      </c>
      <c r="AC172" s="87"/>
    </row>
    <row r="173" spans="1:29" s="88" customFormat="1" ht="30" x14ac:dyDescent="0.25">
      <c r="A173" s="86">
        <v>2161</v>
      </c>
      <c r="B173" s="90" t="s">
        <v>324</v>
      </c>
      <c r="C173" s="115" t="s">
        <v>120</v>
      </c>
      <c r="D173" s="87">
        <v>88</v>
      </c>
      <c r="E173" s="17"/>
      <c r="F173" s="87">
        <v>0</v>
      </c>
      <c r="G173" s="17"/>
      <c r="H173" s="87">
        <v>0</v>
      </c>
      <c r="I173" s="17">
        <v>5</v>
      </c>
      <c r="J173" s="87">
        <v>440</v>
      </c>
      <c r="K173" s="17">
        <v>20</v>
      </c>
      <c r="L173" s="87">
        <v>1760</v>
      </c>
      <c r="M173" s="17">
        <v>25</v>
      </c>
      <c r="N173" s="87">
        <v>2200</v>
      </c>
      <c r="O173" s="17">
        <v>15</v>
      </c>
      <c r="P173" s="87">
        <v>1320</v>
      </c>
      <c r="Q173" s="17">
        <v>15</v>
      </c>
      <c r="R173" s="87">
        <v>1320</v>
      </c>
      <c r="S173" s="17">
        <v>15</v>
      </c>
      <c r="T173" s="87">
        <v>1320</v>
      </c>
      <c r="U173" s="17">
        <v>45</v>
      </c>
      <c r="V173" s="87">
        <v>3960</v>
      </c>
      <c r="W173" s="17">
        <v>10</v>
      </c>
      <c r="X173" s="87">
        <v>880</v>
      </c>
      <c r="Y173" s="17">
        <v>10</v>
      </c>
      <c r="Z173" s="87">
        <v>880</v>
      </c>
      <c r="AA173" s="17">
        <v>10</v>
      </c>
      <c r="AB173" s="87">
        <v>880</v>
      </c>
      <c r="AC173" s="87"/>
    </row>
    <row r="174" spans="1:29" s="88" customFormat="1" x14ac:dyDescent="0.25">
      <c r="A174" s="86">
        <v>2161</v>
      </c>
      <c r="B174" s="90" t="s">
        <v>325</v>
      </c>
      <c r="C174" s="115" t="s">
        <v>120</v>
      </c>
      <c r="D174" s="87">
        <v>106</v>
      </c>
      <c r="E174" s="17"/>
      <c r="F174" s="87">
        <v>0</v>
      </c>
      <c r="G174" s="17"/>
      <c r="H174" s="87">
        <v>0</v>
      </c>
      <c r="I174" s="17">
        <v>5</v>
      </c>
      <c r="J174" s="87">
        <v>530</v>
      </c>
      <c r="K174" s="17">
        <v>20</v>
      </c>
      <c r="L174" s="87">
        <v>2120</v>
      </c>
      <c r="M174" s="17">
        <v>25</v>
      </c>
      <c r="N174" s="87">
        <v>2650</v>
      </c>
      <c r="O174" s="17">
        <v>15</v>
      </c>
      <c r="P174" s="87">
        <v>1590</v>
      </c>
      <c r="Q174" s="17">
        <v>15</v>
      </c>
      <c r="R174" s="87">
        <v>1590</v>
      </c>
      <c r="S174" s="17">
        <v>15</v>
      </c>
      <c r="T174" s="87">
        <v>1590</v>
      </c>
      <c r="U174" s="17">
        <v>45</v>
      </c>
      <c r="V174" s="87">
        <v>4770</v>
      </c>
      <c r="W174" s="17">
        <v>15</v>
      </c>
      <c r="X174" s="87">
        <v>1590</v>
      </c>
      <c r="Y174" s="17">
        <v>10</v>
      </c>
      <c r="Z174" s="87">
        <v>1060</v>
      </c>
      <c r="AA174" s="17">
        <v>10</v>
      </c>
      <c r="AB174" s="87">
        <v>1060</v>
      </c>
      <c r="AC174" s="87"/>
    </row>
    <row r="175" spans="1:29" s="88" customFormat="1" x14ac:dyDescent="0.25">
      <c r="A175" s="86">
        <v>2161</v>
      </c>
      <c r="B175" s="90" t="s">
        <v>326</v>
      </c>
      <c r="C175" s="115" t="s">
        <v>120</v>
      </c>
      <c r="D175" s="87">
        <v>70</v>
      </c>
      <c r="E175" s="17"/>
      <c r="F175" s="87">
        <v>0</v>
      </c>
      <c r="G175" s="17"/>
      <c r="H175" s="87">
        <v>0</v>
      </c>
      <c r="I175" s="17">
        <v>5</v>
      </c>
      <c r="J175" s="87">
        <v>350</v>
      </c>
      <c r="K175" s="17">
        <v>10</v>
      </c>
      <c r="L175" s="87">
        <v>700</v>
      </c>
      <c r="M175" s="17">
        <v>25</v>
      </c>
      <c r="N175" s="87">
        <v>1750</v>
      </c>
      <c r="O175" s="17">
        <v>25</v>
      </c>
      <c r="P175" s="87">
        <v>1750</v>
      </c>
      <c r="Q175" s="17">
        <v>15</v>
      </c>
      <c r="R175" s="87">
        <v>1050</v>
      </c>
      <c r="S175" s="17">
        <v>15</v>
      </c>
      <c r="T175" s="87">
        <v>1050</v>
      </c>
      <c r="U175" s="17">
        <v>45</v>
      </c>
      <c r="V175" s="87">
        <v>3150</v>
      </c>
      <c r="W175" s="17">
        <v>15</v>
      </c>
      <c r="X175" s="87">
        <v>1050</v>
      </c>
      <c r="Y175" s="17">
        <v>15</v>
      </c>
      <c r="Z175" s="87">
        <v>1050</v>
      </c>
      <c r="AA175" s="17">
        <v>10</v>
      </c>
      <c r="AB175" s="87">
        <v>700</v>
      </c>
      <c r="AC175" s="87"/>
    </row>
    <row r="176" spans="1:29" s="88" customFormat="1" x14ac:dyDescent="0.25">
      <c r="A176" s="86">
        <v>2161</v>
      </c>
      <c r="B176" s="90" t="s">
        <v>362</v>
      </c>
      <c r="C176" s="115" t="s">
        <v>361</v>
      </c>
      <c r="D176" s="87">
        <v>700</v>
      </c>
      <c r="E176" s="17"/>
      <c r="F176" s="87">
        <v>0</v>
      </c>
      <c r="G176" s="17"/>
      <c r="H176" s="87">
        <v>0</v>
      </c>
      <c r="I176" s="17">
        <v>1</v>
      </c>
      <c r="J176" s="87">
        <v>700</v>
      </c>
      <c r="K176" s="17">
        <v>1</v>
      </c>
      <c r="L176" s="87">
        <v>700</v>
      </c>
      <c r="M176" s="17">
        <v>1</v>
      </c>
      <c r="N176" s="87">
        <v>700</v>
      </c>
      <c r="O176" s="17">
        <v>1</v>
      </c>
      <c r="P176" s="87">
        <v>700</v>
      </c>
      <c r="Q176" s="17">
        <v>1</v>
      </c>
      <c r="R176" s="87">
        <v>700</v>
      </c>
      <c r="S176" s="17">
        <v>1</v>
      </c>
      <c r="T176" s="87">
        <v>700</v>
      </c>
      <c r="U176" s="17">
        <v>1</v>
      </c>
      <c r="V176" s="87">
        <v>700</v>
      </c>
      <c r="W176" s="17">
        <v>1</v>
      </c>
      <c r="X176" s="87">
        <v>700</v>
      </c>
      <c r="Y176" s="17">
        <v>1</v>
      </c>
      <c r="Z176" s="87">
        <v>700</v>
      </c>
      <c r="AA176" s="17">
        <v>1</v>
      </c>
      <c r="AB176" s="87">
        <v>700</v>
      </c>
      <c r="AC176" s="87"/>
    </row>
    <row r="177" spans="1:29" s="88" customFormat="1" x14ac:dyDescent="0.25">
      <c r="A177" s="86">
        <v>2161</v>
      </c>
      <c r="B177" s="90" t="s">
        <v>363</v>
      </c>
      <c r="C177" s="115" t="s">
        <v>120</v>
      </c>
      <c r="D177" s="87">
        <v>100</v>
      </c>
      <c r="E177" s="17"/>
      <c r="F177" s="87">
        <v>0</v>
      </c>
      <c r="G177" s="17"/>
      <c r="H177" s="87">
        <v>0</v>
      </c>
      <c r="I177" s="17">
        <v>5</v>
      </c>
      <c r="J177" s="87">
        <v>500</v>
      </c>
      <c r="K177" s="17">
        <v>1</v>
      </c>
      <c r="L177" s="87">
        <v>100</v>
      </c>
      <c r="M177" s="17">
        <v>2</v>
      </c>
      <c r="N177" s="87">
        <v>200</v>
      </c>
      <c r="O177" s="17">
        <v>1</v>
      </c>
      <c r="P177" s="87">
        <v>100</v>
      </c>
      <c r="Q177" s="17">
        <v>1</v>
      </c>
      <c r="R177" s="87">
        <v>100</v>
      </c>
      <c r="S177" s="17">
        <v>1</v>
      </c>
      <c r="T177" s="87">
        <v>100</v>
      </c>
      <c r="U177" s="17">
        <v>1</v>
      </c>
      <c r="V177" s="87">
        <v>100</v>
      </c>
      <c r="W177" s="17">
        <v>2</v>
      </c>
      <c r="X177" s="87">
        <v>200</v>
      </c>
      <c r="Y177" s="17">
        <v>2</v>
      </c>
      <c r="Z177" s="87">
        <v>200</v>
      </c>
      <c r="AA177" s="17">
        <v>1</v>
      </c>
      <c r="AB177" s="87">
        <v>100</v>
      </c>
      <c r="AC177" s="87"/>
    </row>
    <row r="178" spans="1:29" s="88" customFormat="1" x14ac:dyDescent="0.25">
      <c r="A178" s="86">
        <v>2161</v>
      </c>
      <c r="B178" s="90" t="s">
        <v>369</v>
      </c>
      <c r="C178" s="115" t="s">
        <v>120</v>
      </c>
      <c r="D178" s="87">
        <v>1500</v>
      </c>
      <c r="E178" s="17"/>
      <c r="F178" s="87">
        <v>0</v>
      </c>
      <c r="G178" s="17"/>
      <c r="H178" s="87">
        <v>0</v>
      </c>
      <c r="I178" s="17">
        <v>1</v>
      </c>
      <c r="J178" s="87">
        <v>1500</v>
      </c>
      <c r="K178" s="17">
        <v>5</v>
      </c>
      <c r="L178" s="87">
        <v>0</v>
      </c>
      <c r="M178" s="17"/>
      <c r="N178" s="87">
        <v>0</v>
      </c>
      <c r="O178" s="17"/>
      <c r="P178" s="87">
        <v>0</v>
      </c>
      <c r="Q178" s="17"/>
      <c r="R178" s="87">
        <v>0</v>
      </c>
      <c r="S178" s="17">
        <v>1</v>
      </c>
      <c r="T178" s="87">
        <v>1500</v>
      </c>
      <c r="U178" s="17"/>
      <c r="V178" s="87">
        <v>0</v>
      </c>
      <c r="W178" s="17"/>
      <c r="X178" s="87">
        <v>0</v>
      </c>
      <c r="Y178" s="17"/>
      <c r="Z178" s="87">
        <v>0</v>
      </c>
      <c r="AA178" s="17"/>
      <c r="AB178" s="87">
        <v>0</v>
      </c>
      <c r="AC178" s="87"/>
    </row>
    <row r="179" spans="1:29" s="92" customFormat="1" ht="16.5" thickBot="1" x14ac:dyDescent="0.3">
      <c r="A179" s="81">
        <v>2161</v>
      </c>
      <c r="B179" s="91"/>
      <c r="C179" s="68"/>
      <c r="D179" s="83"/>
      <c r="E179" s="83"/>
      <c r="F179" s="83">
        <f>SUBTOTAL(9,F150:F178)</f>
        <v>0</v>
      </c>
      <c r="G179" s="84">
        <f t="shared" ref="G179:AC179" si="30">SUBTOTAL(9,G150:G178)</f>
        <v>0</v>
      </c>
      <c r="H179" s="83">
        <f t="shared" si="30"/>
        <v>0</v>
      </c>
      <c r="I179" s="93">
        <f t="shared" si="30"/>
        <v>115</v>
      </c>
      <c r="J179" s="83">
        <f t="shared" si="30"/>
        <v>8325.67</v>
      </c>
      <c r="K179" s="93">
        <f t="shared" si="30"/>
        <v>137</v>
      </c>
      <c r="L179" s="83">
        <f t="shared" si="30"/>
        <v>8900.369999999999</v>
      </c>
      <c r="M179" s="93">
        <f t="shared" si="30"/>
        <v>157</v>
      </c>
      <c r="N179" s="83">
        <f t="shared" si="30"/>
        <v>9934.2200000000012</v>
      </c>
      <c r="O179" s="93">
        <f t="shared" si="30"/>
        <v>124</v>
      </c>
      <c r="P179" s="83">
        <f t="shared" si="30"/>
        <v>7941.84</v>
      </c>
      <c r="Q179" s="93">
        <f t="shared" si="30"/>
        <v>109</v>
      </c>
      <c r="R179" s="83">
        <f t="shared" si="30"/>
        <v>7117.22</v>
      </c>
      <c r="S179" s="93">
        <f t="shared" si="30"/>
        <v>111</v>
      </c>
      <c r="T179" s="83">
        <f t="shared" si="30"/>
        <v>8610.2200000000012</v>
      </c>
      <c r="U179" s="93">
        <f t="shared" si="30"/>
        <v>193</v>
      </c>
      <c r="V179" s="83">
        <f t="shared" si="30"/>
        <v>14700.46</v>
      </c>
      <c r="W179" s="93">
        <f t="shared" si="30"/>
        <v>92</v>
      </c>
      <c r="X179" s="83">
        <f t="shared" si="30"/>
        <v>6349.48</v>
      </c>
      <c r="Y179" s="93">
        <f t="shared" si="30"/>
        <v>113</v>
      </c>
      <c r="Z179" s="83">
        <f t="shared" si="30"/>
        <v>7039.2199999999993</v>
      </c>
      <c r="AA179" s="93">
        <f t="shared" si="30"/>
        <v>89</v>
      </c>
      <c r="AB179" s="83">
        <f t="shared" si="30"/>
        <v>5330.08</v>
      </c>
      <c r="AC179" s="83">
        <f t="shared" si="30"/>
        <v>40000</v>
      </c>
    </row>
    <row r="181" spans="1:29" ht="19.5" thickBot="1" x14ac:dyDescent="0.35">
      <c r="A181" s="16" t="s">
        <v>439</v>
      </c>
      <c r="B181" s="25"/>
    </row>
    <row r="182" spans="1:29" s="51" customFormat="1" ht="47.25" x14ac:dyDescent="0.25">
      <c r="A182" s="52" t="s">
        <v>0</v>
      </c>
      <c r="B182" s="53" t="s">
        <v>1</v>
      </c>
      <c r="C182" s="53" t="s">
        <v>2</v>
      </c>
      <c r="D182" s="53" t="s">
        <v>26</v>
      </c>
      <c r="E182" s="54" t="s">
        <v>3</v>
      </c>
      <c r="F182" s="54" t="s">
        <v>19</v>
      </c>
      <c r="G182" s="55" t="s">
        <v>4</v>
      </c>
      <c r="H182" s="55" t="s">
        <v>19</v>
      </c>
      <c r="I182" s="56" t="s">
        <v>5</v>
      </c>
      <c r="J182" s="56" t="s">
        <v>19</v>
      </c>
      <c r="K182" s="57" t="s">
        <v>6</v>
      </c>
      <c r="L182" s="57" t="s">
        <v>19</v>
      </c>
      <c r="M182" s="58" t="s">
        <v>7</v>
      </c>
      <c r="N182" s="58" t="s">
        <v>19</v>
      </c>
      <c r="O182" s="59" t="s">
        <v>8</v>
      </c>
      <c r="P182" s="59" t="s">
        <v>19</v>
      </c>
      <c r="Q182" s="57" t="s">
        <v>9</v>
      </c>
      <c r="R182" s="57" t="s">
        <v>19</v>
      </c>
      <c r="S182" s="60" t="s">
        <v>10</v>
      </c>
      <c r="T182" s="60" t="s">
        <v>19</v>
      </c>
      <c r="U182" s="61" t="s">
        <v>11</v>
      </c>
      <c r="V182" s="61" t="s">
        <v>19</v>
      </c>
      <c r="W182" s="57" t="s">
        <v>12</v>
      </c>
      <c r="X182" s="57" t="s">
        <v>19</v>
      </c>
      <c r="Y182" s="62" t="s">
        <v>13</v>
      </c>
      <c r="Z182" s="62" t="s">
        <v>19</v>
      </c>
      <c r="AA182" s="57" t="s">
        <v>14</v>
      </c>
      <c r="AB182" s="57" t="s">
        <v>19</v>
      </c>
      <c r="AC182" s="63" t="s">
        <v>15</v>
      </c>
    </row>
    <row r="183" spans="1:29" x14ac:dyDescent="0.25">
      <c r="A183" s="42">
        <v>2162</v>
      </c>
      <c r="B183" s="23" t="s">
        <v>177</v>
      </c>
      <c r="C183" s="29" t="s">
        <v>178</v>
      </c>
      <c r="D183" s="4">
        <v>30</v>
      </c>
      <c r="E183" s="1"/>
      <c r="F183" s="4">
        <v>0</v>
      </c>
      <c r="G183" s="1"/>
      <c r="H183" s="4">
        <v>0</v>
      </c>
      <c r="I183" s="1">
        <v>25</v>
      </c>
      <c r="J183" s="4">
        <v>750</v>
      </c>
      <c r="K183" s="1">
        <v>55</v>
      </c>
      <c r="L183" s="4">
        <v>1650</v>
      </c>
      <c r="M183" s="1">
        <v>40</v>
      </c>
      <c r="N183" s="4">
        <v>1200</v>
      </c>
      <c r="O183" s="1">
        <v>25</v>
      </c>
      <c r="P183" s="4">
        <v>750</v>
      </c>
      <c r="Q183" s="1">
        <v>35</v>
      </c>
      <c r="R183" s="4">
        <v>1050</v>
      </c>
      <c r="S183" s="1">
        <v>35</v>
      </c>
      <c r="T183" s="4">
        <v>1050</v>
      </c>
      <c r="U183" s="1">
        <v>25</v>
      </c>
      <c r="V183" s="4">
        <v>750</v>
      </c>
      <c r="W183" s="1">
        <v>30</v>
      </c>
      <c r="X183" s="4">
        <v>900</v>
      </c>
      <c r="Y183" s="1">
        <v>25</v>
      </c>
      <c r="Z183" s="4">
        <v>750</v>
      </c>
      <c r="AA183" s="1">
        <v>15</v>
      </c>
      <c r="AB183" s="4">
        <v>450</v>
      </c>
      <c r="AC183" s="43">
        <v>1500</v>
      </c>
    </row>
    <row r="184" spans="1:29" x14ac:dyDescent="0.25">
      <c r="A184" s="42">
        <v>2162</v>
      </c>
      <c r="B184" s="23" t="s">
        <v>156</v>
      </c>
      <c r="C184" s="29" t="s">
        <v>126</v>
      </c>
      <c r="D184" s="4">
        <v>15</v>
      </c>
      <c r="E184" s="1"/>
      <c r="F184" s="4">
        <v>0</v>
      </c>
      <c r="G184" s="1"/>
      <c r="H184" s="4">
        <v>0</v>
      </c>
      <c r="I184" s="1">
        <v>25</v>
      </c>
      <c r="J184" s="4">
        <v>375</v>
      </c>
      <c r="K184" s="1">
        <v>20</v>
      </c>
      <c r="L184" s="4">
        <v>300</v>
      </c>
      <c r="M184" s="1">
        <v>10</v>
      </c>
      <c r="N184" s="4">
        <v>150</v>
      </c>
      <c r="O184" s="1">
        <v>10</v>
      </c>
      <c r="P184" s="4">
        <v>150</v>
      </c>
      <c r="Q184" s="1">
        <v>10</v>
      </c>
      <c r="R184" s="4">
        <v>150</v>
      </c>
      <c r="S184" s="1">
        <v>10</v>
      </c>
      <c r="T184" s="4">
        <v>150</v>
      </c>
      <c r="U184" s="1">
        <v>10</v>
      </c>
      <c r="V184" s="4">
        <v>150</v>
      </c>
      <c r="W184" s="1">
        <v>10</v>
      </c>
      <c r="X184" s="4">
        <v>150</v>
      </c>
      <c r="Y184" s="1">
        <v>15</v>
      </c>
      <c r="Z184" s="4">
        <v>225</v>
      </c>
      <c r="AA184" s="1">
        <v>5</v>
      </c>
      <c r="AB184" s="4">
        <v>75</v>
      </c>
      <c r="AC184" s="43">
        <v>10000</v>
      </c>
    </row>
    <row r="185" spans="1:29" x14ac:dyDescent="0.25">
      <c r="A185" s="42">
        <v>2162</v>
      </c>
      <c r="B185" s="23" t="s">
        <v>175</v>
      </c>
      <c r="C185" s="29" t="s">
        <v>120</v>
      </c>
      <c r="D185" s="4">
        <v>70</v>
      </c>
      <c r="E185" s="1"/>
      <c r="F185" s="4">
        <v>0</v>
      </c>
      <c r="G185" s="1"/>
      <c r="H185" s="4">
        <v>0</v>
      </c>
      <c r="I185" s="1">
        <v>5</v>
      </c>
      <c r="J185" s="4">
        <v>350</v>
      </c>
      <c r="K185" s="1">
        <v>6</v>
      </c>
      <c r="L185" s="4">
        <v>420</v>
      </c>
      <c r="M185" s="1">
        <v>10</v>
      </c>
      <c r="N185" s="4">
        <v>700</v>
      </c>
      <c r="O185" s="1">
        <v>10</v>
      </c>
      <c r="P185" s="4">
        <v>700</v>
      </c>
      <c r="Q185" s="1">
        <v>10</v>
      </c>
      <c r="R185" s="4">
        <v>700</v>
      </c>
      <c r="S185" s="1">
        <v>10</v>
      </c>
      <c r="T185" s="4">
        <v>700</v>
      </c>
      <c r="U185" s="1">
        <v>10</v>
      </c>
      <c r="V185" s="4">
        <v>700</v>
      </c>
      <c r="W185" s="1">
        <v>8</v>
      </c>
      <c r="X185" s="4">
        <v>560</v>
      </c>
      <c r="Y185" s="1">
        <v>6</v>
      </c>
      <c r="Z185" s="4">
        <v>420</v>
      </c>
      <c r="AA185" s="1">
        <v>8</v>
      </c>
      <c r="AB185" s="4">
        <v>560</v>
      </c>
      <c r="AC185" s="43">
        <v>28500</v>
      </c>
    </row>
    <row r="186" spans="1:29" s="92" customFormat="1" ht="16.5" thickBot="1" x14ac:dyDescent="0.3">
      <c r="A186" s="81">
        <v>2161</v>
      </c>
      <c r="B186" s="91"/>
      <c r="C186" s="68"/>
      <c r="D186" s="83"/>
      <c r="E186" s="83"/>
      <c r="F186" s="83">
        <f>SUBTOTAL(9,F183:F185)</f>
        <v>0</v>
      </c>
      <c r="G186" s="84">
        <f t="shared" ref="G186:AC186" si="31">SUBTOTAL(9,G183:G185)</f>
        <v>0</v>
      </c>
      <c r="H186" s="83">
        <f t="shared" si="31"/>
        <v>0</v>
      </c>
      <c r="I186" s="93">
        <f t="shared" si="31"/>
        <v>55</v>
      </c>
      <c r="J186" s="83">
        <f t="shared" si="31"/>
        <v>1475</v>
      </c>
      <c r="K186" s="93">
        <f t="shared" si="31"/>
        <v>81</v>
      </c>
      <c r="L186" s="83">
        <f t="shared" si="31"/>
        <v>2370</v>
      </c>
      <c r="M186" s="93">
        <f t="shared" si="31"/>
        <v>60</v>
      </c>
      <c r="N186" s="83">
        <f t="shared" si="31"/>
        <v>2050</v>
      </c>
      <c r="O186" s="93">
        <f t="shared" si="31"/>
        <v>45</v>
      </c>
      <c r="P186" s="83">
        <f t="shared" si="31"/>
        <v>1600</v>
      </c>
      <c r="Q186" s="93">
        <f t="shared" si="31"/>
        <v>55</v>
      </c>
      <c r="R186" s="83">
        <f t="shared" si="31"/>
        <v>1900</v>
      </c>
      <c r="S186" s="93">
        <f t="shared" si="31"/>
        <v>55</v>
      </c>
      <c r="T186" s="83">
        <f t="shared" si="31"/>
        <v>1900</v>
      </c>
      <c r="U186" s="93">
        <f t="shared" si="31"/>
        <v>45</v>
      </c>
      <c r="V186" s="83">
        <f t="shared" si="31"/>
        <v>1600</v>
      </c>
      <c r="W186" s="93">
        <f t="shared" si="31"/>
        <v>48</v>
      </c>
      <c r="X186" s="83">
        <f t="shared" si="31"/>
        <v>1610</v>
      </c>
      <c r="Y186" s="93">
        <f t="shared" si="31"/>
        <v>46</v>
      </c>
      <c r="Z186" s="83">
        <f t="shared" si="31"/>
        <v>1395</v>
      </c>
      <c r="AA186" s="93">
        <f t="shared" si="31"/>
        <v>28</v>
      </c>
      <c r="AB186" s="83">
        <f t="shared" si="31"/>
        <v>1085</v>
      </c>
      <c r="AC186" s="97">
        <f t="shared" si="31"/>
        <v>40000</v>
      </c>
    </row>
    <row r="189" spans="1:29" s="78" customFormat="1" ht="21" x14ac:dyDescent="0.35">
      <c r="A189" s="79" t="s">
        <v>442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</row>
    <row r="190" spans="1:29" ht="19.5" thickBot="1" x14ac:dyDescent="0.35">
      <c r="A190" s="16" t="s">
        <v>443</v>
      </c>
      <c r="B190" s="25"/>
    </row>
    <row r="191" spans="1:29" s="51" customFormat="1" ht="47.25" x14ac:dyDescent="0.25">
      <c r="A191" s="52" t="s">
        <v>0</v>
      </c>
      <c r="B191" s="53" t="s">
        <v>1</v>
      </c>
      <c r="C191" s="53" t="s">
        <v>2</v>
      </c>
      <c r="D191" s="53" t="s">
        <v>26</v>
      </c>
      <c r="E191" s="54" t="s">
        <v>3</v>
      </c>
      <c r="F191" s="54" t="s">
        <v>19</v>
      </c>
      <c r="G191" s="55" t="s">
        <v>4</v>
      </c>
      <c r="H191" s="55" t="s">
        <v>19</v>
      </c>
      <c r="I191" s="56" t="s">
        <v>5</v>
      </c>
      <c r="J191" s="56" t="s">
        <v>19</v>
      </c>
      <c r="K191" s="57" t="s">
        <v>6</v>
      </c>
      <c r="L191" s="57" t="s">
        <v>19</v>
      </c>
      <c r="M191" s="58" t="s">
        <v>7</v>
      </c>
      <c r="N191" s="58" t="s">
        <v>19</v>
      </c>
      <c r="O191" s="59" t="s">
        <v>8</v>
      </c>
      <c r="P191" s="59" t="s">
        <v>19</v>
      </c>
      <c r="Q191" s="57" t="s">
        <v>9</v>
      </c>
      <c r="R191" s="57" t="s">
        <v>19</v>
      </c>
      <c r="S191" s="60" t="s">
        <v>10</v>
      </c>
      <c r="T191" s="60" t="s">
        <v>19</v>
      </c>
      <c r="U191" s="61" t="s">
        <v>11</v>
      </c>
      <c r="V191" s="61" t="s">
        <v>19</v>
      </c>
      <c r="W191" s="57" t="s">
        <v>12</v>
      </c>
      <c r="X191" s="57" t="s">
        <v>19</v>
      </c>
      <c r="Y191" s="62" t="s">
        <v>13</v>
      </c>
      <c r="Z191" s="62" t="s">
        <v>19</v>
      </c>
      <c r="AA191" s="57" t="s">
        <v>14</v>
      </c>
      <c r="AB191" s="57" t="s">
        <v>19</v>
      </c>
      <c r="AC191" s="63" t="s">
        <v>15</v>
      </c>
    </row>
    <row r="192" spans="1:29" ht="30" x14ac:dyDescent="0.25">
      <c r="A192" s="42">
        <v>2213</v>
      </c>
      <c r="B192" s="23" t="s">
        <v>352</v>
      </c>
      <c r="C192" s="29" t="s">
        <v>44</v>
      </c>
      <c r="D192" s="4">
        <v>243.54</v>
      </c>
      <c r="E192" s="1"/>
      <c r="F192" s="4">
        <v>0</v>
      </c>
      <c r="G192" s="1"/>
      <c r="H192" s="4">
        <v>0</v>
      </c>
      <c r="I192" s="1">
        <v>30</v>
      </c>
      <c r="J192" s="119">
        <v>25000</v>
      </c>
      <c r="K192" s="1">
        <v>10</v>
      </c>
      <c r="L192" s="4">
        <v>2435.4</v>
      </c>
      <c r="M192" s="1">
        <v>35</v>
      </c>
      <c r="N192" s="119" t="s">
        <v>459</v>
      </c>
      <c r="O192" s="1">
        <v>10</v>
      </c>
      <c r="P192" s="4">
        <v>2435.4</v>
      </c>
      <c r="Q192" s="1">
        <v>45</v>
      </c>
      <c r="R192" s="119" t="s">
        <v>458</v>
      </c>
      <c r="S192" s="1">
        <v>10</v>
      </c>
      <c r="T192" s="4">
        <v>2435.4</v>
      </c>
      <c r="U192" s="1">
        <v>50</v>
      </c>
      <c r="V192" s="4">
        <v>0</v>
      </c>
      <c r="W192" s="1">
        <v>10</v>
      </c>
      <c r="X192" s="4">
        <v>2435.4</v>
      </c>
      <c r="Y192" s="1">
        <v>150</v>
      </c>
      <c r="Z192" s="4">
        <v>0</v>
      </c>
      <c r="AA192" s="1">
        <v>10</v>
      </c>
      <c r="AB192" s="4">
        <v>2435.4</v>
      </c>
      <c r="AC192" s="43">
        <v>8000</v>
      </c>
    </row>
    <row r="193" spans="1:29" ht="30" x14ac:dyDescent="0.25">
      <c r="A193" s="42">
        <v>2213</v>
      </c>
      <c r="B193" s="23" t="s">
        <v>268</v>
      </c>
      <c r="C193" s="17" t="s">
        <v>17</v>
      </c>
      <c r="D193" s="4">
        <v>390</v>
      </c>
      <c r="E193" s="1"/>
      <c r="F193" s="4">
        <v>0</v>
      </c>
      <c r="G193" s="1"/>
      <c r="H193" s="4">
        <v>0</v>
      </c>
      <c r="I193" s="1">
        <v>5</v>
      </c>
      <c r="J193" s="4">
        <v>1950</v>
      </c>
      <c r="K193" s="1">
        <v>55</v>
      </c>
      <c r="L193" s="4">
        <v>0</v>
      </c>
      <c r="M193" s="1">
        <v>45</v>
      </c>
      <c r="N193" s="4">
        <v>0</v>
      </c>
      <c r="O193" s="1">
        <v>85</v>
      </c>
      <c r="P193" s="4">
        <v>0</v>
      </c>
      <c r="Q193" s="1">
        <v>5</v>
      </c>
      <c r="R193" s="4">
        <v>1950</v>
      </c>
      <c r="S193" s="1">
        <v>55</v>
      </c>
      <c r="T193" s="4">
        <v>0</v>
      </c>
      <c r="U193" s="1">
        <v>5</v>
      </c>
      <c r="V193" s="4">
        <v>1950</v>
      </c>
      <c r="W193" s="1">
        <v>55</v>
      </c>
      <c r="X193" s="4">
        <v>0</v>
      </c>
      <c r="Y193" s="1">
        <v>200</v>
      </c>
      <c r="Z193" s="4">
        <v>0</v>
      </c>
      <c r="AA193" s="1">
        <v>55</v>
      </c>
      <c r="AB193" s="4">
        <v>0</v>
      </c>
      <c r="AC193" s="43">
        <v>8000</v>
      </c>
    </row>
    <row r="194" spans="1:29" x14ac:dyDescent="0.25">
      <c r="A194" s="42">
        <v>2213</v>
      </c>
      <c r="B194" s="23" t="s">
        <v>353</v>
      </c>
      <c r="C194" s="29" t="s">
        <v>17</v>
      </c>
      <c r="D194" s="4">
        <v>32.15</v>
      </c>
      <c r="E194" s="1"/>
      <c r="F194" s="4">
        <v>0</v>
      </c>
      <c r="G194" s="1"/>
      <c r="H194" s="4">
        <v>0</v>
      </c>
      <c r="I194" s="1">
        <v>10</v>
      </c>
      <c r="J194" s="4">
        <v>321.5</v>
      </c>
      <c r="K194" s="1"/>
      <c r="L194" s="4">
        <v>0</v>
      </c>
      <c r="M194" s="1">
        <v>10</v>
      </c>
      <c r="N194" s="4">
        <v>321.5</v>
      </c>
      <c r="O194" s="1"/>
      <c r="P194" s="4">
        <v>0</v>
      </c>
      <c r="Q194" s="1">
        <v>55</v>
      </c>
      <c r="R194" s="4">
        <v>0</v>
      </c>
      <c r="S194" s="1">
        <v>10</v>
      </c>
      <c r="T194" s="4">
        <v>321.5</v>
      </c>
      <c r="U194" s="1">
        <v>55</v>
      </c>
      <c r="V194" s="4">
        <v>0</v>
      </c>
      <c r="W194" s="1">
        <v>75</v>
      </c>
      <c r="X194" s="4">
        <v>0</v>
      </c>
      <c r="Y194" s="1">
        <v>250</v>
      </c>
      <c r="Z194" s="4">
        <v>0</v>
      </c>
      <c r="AA194" s="1">
        <v>10</v>
      </c>
      <c r="AB194" s="4">
        <v>321.5</v>
      </c>
      <c r="AC194" s="43">
        <v>6000</v>
      </c>
    </row>
    <row r="195" spans="1:29" x14ac:dyDescent="0.25">
      <c r="A195" s="42">
        <v>2213</v>
      </c>
      <c r="B195" s="23" t="s">
        <v>190</v>
      </c>
      <c r="C195" s="17" t="s">
        <v>191</v>
      </c>
      <c r="D195" s="4">
        <v>200</v>
      </c>
      <c r="E195" s="1"/>
      <c r="F195" s="4">
        <v>0</v>
      </c>
      <c r="G195" s="1"/>
      <c r="H195" s="4">
        <v>0</v>
      </c>
      <c r="I195" s="1">
        <v>25</v>
      </c>
      <c r="J195" s="4">
        <v>1000</v>
      </c>
      <c r="K195" s="1">
        <v>5</v>
      </c>
      <c r="L195" s="4">
        <v>1000</v>
      </c>
      <c r="M195" s="1">
        <v>55</v>
      </c>
      <c r="N195" s="4">
        <v>0</v>
      </c>
      <c r="O195" s="1">
        <v>5</v>
      </c>
      <c r="P195" s="4">
        <v>1000</v>
      </c>
      <c r="Q195" s="1">
        <v>55</v>
      </c>
      <c r="R195" s="4">
        <v>0</v>
      </c>
      <c r="S195" s="1">
        <v>5</v>
      </c>
      <c r="T195" s="4">
        <v>1000</v>
      </c>
      <c r="U195" s="1">
        <v>25</v>
      </c>
      <c r="V195" s="4">
        <v>0</v>
      </c>
      <c r="W195" s="1">
        <v>5</v>
      </c>
      <c r="X195" s="4">
        <v>1000</v>
      </c>
      <c r="Y195" s="1">
        <v>45</v>
      </c>
      <c r="Z195" s="4">
        <v>0</v>
      </c>
      <c r="AA195" s="1">
        <v>5</v>
      </c>
      <c r="AB195" s="4">
        <v>1000</v>
      </c>
      <c r="AC195" s="43">
        <v>6000</v>
      </c>
    </row>
    <row r="196" spans="1:29" x14ac:dyDescent="0.25">
      <c r="A196" s="42">
        <v>2213</v>
      </c>
      <c r="B196" s="23" t="s">
        <v>355</v>
      </c>
      <c r="C196" s="29" t="s">
        <v>17</v>
      </c>
      <c r="D196" s="4">
        <v>348.71</v>
      </c>
      <c r="E196" s="1"/>
      <c r="F196" s="4">
        <v>0</v>
      </c>
      <c r="G196" s="1"/>
      <c r="H196" s="4">
        <v>0</v>
      </c>
      <c r="I196" s="1">
        <v>1</v>
      </c>
      <c r="J196" s="4">
        <v>348.71</v>
      </c>
      <c r="K196" s="1">
        <v>50</v>
      </c>
      <c r="L196" s="4">
        <v>0</v>
      </c>
      <c r="M196" s="1">
        <v>60</v>
      </c>
      <c r="N196" s="4">
        <v>0</v>
      </c>
      <c r="O196" s="1">
        <v>85</v>
      </c>
      <c r="P196" s="4">
        <v>0</v>
      </c>
      <c r="Q196" s="1">
        <v>50</v>
      </c>
      <c r="R196" s="4">
        <v>0</v>
      </c>
      <c r="S196" s="1">
        <v>50</v>
      </c>
      <c r="T196" s="4">
        <v>0</v>
      </c>
      <c r="U196" s="1">
        <v>35</v>
      </c>
      <c r="V196" s="4">
        <v>0</v>
      </c>
      <c r="W196" s="1">
        <v>85</v>
      </c>
      <c r="X196" s="4">
        <v>0</v>
      </c>
      <c r="Y196" s="1">
        <v>35</v>
      </c>
      <c r="Z196" s="4">
        <v>0</v>
      </c>
      <c r="AA196" s="1">
        <v>45</v>
      </c>
      <c r="AB196" s="4">
        <v>0</v>
      </c>
      <c r="AC196" s="43">
        <v>10000</v>
      </c>
    </row>
    <row r="197" spans="1:29" x14ac:dyDescent="0.25">
      <c r="A197" s="42">
        <v>2213</v>
      </c>
      <c r="B197" s="23" t="s">
        <v>354</v>
      </c>
      <c r="C197" s="29" t="s">
        <v>191</v>
      </c>
      <c r="D197" s="4">
        <v>132.30000000000001</v>
      </c>
      <c r="E197" s="1"/>
      <c r="F197" s="4">
        <v>0</v>
      </c>
      <c r="G197" s="1"/>
      <c r="H197" s="4">
        <v>0</v>
      </c>
      <c r="I197" s="1">
        <v>10</v>
      </c>
      <c r="J197" s="4">
        <v>1323</v>
      </c>
      <c r="K197" s="1">
        <v>3</v>
      </c>
      <c r="L197" s="4">
        <v>396.90000000000003</v>
      </c>
      <c r="M197" s="1">
        <v>65</v>
      </c>
      <c r="N197" s="4">
        <v>0</v>
      </c>
      <c r="O197" s="1">
        <v>3</v>
      </c>
      <c r="P197" s="4">
        <v>396.90000000000003</v>
      </c>
      <c r="Q197" s="1">
        <v>45</v>
      </c>
      <c r="R197" s="4">
        <v>0</v>
      </c>
      <c r="S197" s="1">
        <v>3</v>
      </c>
      <c r="T197" s="4">
        <v>396.90000000000003</v>
      </c>
      <c r="U197" s="1">
        <v>45</v>
      </c>
      <c r="V197" s="4">
        <v>0</v>
      </c>
      <c r="W197" s="1">
        <v>3</v>
      </c>
      <c r="X197" s="4">
        <v>396.90000000000003</v>
      </c>
      <c r="Y197" s="1">
        <v>25</v>
      </c>
      <c r="Z197" s="4">
        <v>0</v>
      </c>
      <c r="AA197" s="1">
        <v>3</v>
      </c>
      <c r="AB197" s="4">
        <v>396.90000000000003</v>
      </c>
      <c r="AC197" s="43">
        <v>17000</v>
      </c>
    </row>
    <row r="198" spans="1:29" x14ac:dyDescent="0.25">
      <c r="A198" s="42">
        <v>2213</v>
      </c>
      <c r="B198" s="23" t="s">
        <v>192</v>
      </c>
      <c r="C198" s="17" t="s">
        <v>17</v>
      </c>
      <c r="D198" s="4">
        <v>170</v>
      </c>
      <c r="E198" s="1"/>
      <c r="F198" s="4">
        <v>0</v>
      </c>
      <c r="G198" s="1"/>
      <c r="H198" s="4">
        <v>0</v>
      </c>
      <c r="I198" s="1">
        <v>10</v>
      </c>
      <c r="J198" s="4">
        <v>1700</v>
      </c>
      <c r="K198" s="1">
        <v>25</v>
      </c>
      <c r="L198" s="4">
        <v>0</v>
      </c>
      <c r="M198" s="1">
        <v>70</v>
      </c>
      <c r="N198" s="4">
        <v>0</v>
      </c>
      <c r="O198" s="1">
        <v>10</v>
      </c>
      <c r="P198" s="4">
        <v>1700</v>
      </c>
      <c r="Q198" s="1">
        <v>15</v>
      </c>
      <c r="R198" s="4">
        <v>0</v>
      </c>
      <c r="S198" s="1">
        <v>55</v>
      </c>
      <c r="T198" s="4">
        <v>0</v>
      </c>
      <c r="U198" s="1">
        <v>50</v>
      </c>
      <c r="V198" s="4">
        <v>0</v>
      </c>
      <c r="W198" s="1">
        <v>90</v>
      </c>
      <c r="X198" s="4">
        <v>0</v>
      </c>
      <c r="Y198" s="1">
        <v>35</v>
      </c>
      <c r="Z198" s="4">
        <v>0</v>
      </c>
      <c r="AA198" s="1">
        <v>5</v>
      </c>
      <c r="AB198" s="4">
        <v>850</v>
      </c>
      <c r="AC198" s="43">
        <v>40000</v>
      </c>
    </row>
    <row r="199" spans="1:29" x14ac:dyDescent="0.25">
      <c r="A199" s="42">
        <v>2213</v>
      </c>
      <c r="B199" s="23" t="s">
        <v>193</v>
      </c>
      <c r="C199" s="29" t="s">
        <v>17</v>
      </c>
      <c r="D199" s="4">
        <v>60</v>
      </c>
      <c r="E199" s="1"/>
      <c r="F199" s="4">
        <v>0</v>
      </c>
      <c r="G199" s="1"/>
      <c r="H199" s="4">
        <v>0</v>
      </c>
      <c r="I199" s="1">
        <v>12</v>
      </c>
      <c r="J199" s="4">
        <v>720</v>
      </c>
      <c r="K199" s="1">
        <v>12</v>
      </c>
      <c r="L199" s="4">
        <v>720</v>
      </c>
      <c r="M199" s="1">
        <v>75</v>
      </c>
      <c r="N199" s="4">
        <v>0</v>
      </c>
      <c r="O199" s="1">
        <v>12</v>
      </c>
      <c r="P199" s="4">
        <v>720</v>
      </c>
      <c r="Q199" s="1">
        <v>25</v>
      </c>
      <c r="R199" s="4">
        <v>0</v>
      </c>
      <c r="S199" s="1">
        <v>50</v>
      </c>
      <c r="T199" s="4">
        <v>0</v>
      </c>
      <c r="U199" s="1">
        <v>10</v>
      </c>
      <c r="V199" s="4">
        <v>600</v>
      </c>
      <c r="W199" s="1">
        <v>100</v>
      </c>
      <c r="X199" s="4">
        <v>0</v>
      </c>
      <c r="Y199" s="1">
        <v>45</v>
      </c>
      <c r="Z199" s="4">
        <v>0</v>
      </c>
      <c r="AA199" s="1">
        <v>10</v>
      </c>
      <c r="AB199" s="4">
        <v>600</v>
      </c>
      <c r="AC199" s="43">
        <v>30000</v>
      </c>
    </row>
    <row r="200" spans="1:29" s="50" customFormat="1" ht="16.5" thickBot="1" x14ac:dyDescent="0.3">
      <c r="A200" s="64">
        <v>2213</v>
      </c>
      <c r="B200" s="67"/>
      <c r="C200" s="70"/>
      <c r="D200" s="69"/>
      <c r="E200" s="69"/>
      <c r="F200" s="69">
        <f>SUBTOTAL(9,F192:F199)</f>
        <v>0</v>
      </c>
      <c r="G200" s="73">
        <f t="shared" ref="G200:AC200" si="32">SUBTOTAL(9,G192:G199)</f>
        <v>0</v>
      </c>
      <c r="H200" s="69">
        <f t="shared" si="32"/>
        <v>0</v>
      </c>
      <c r="I200" s="95">
        <f t="shared" si="32"/>
        <v>103</v>
      </c>
      <c r="J200" s="69">
        <f t="shared" si="32"/>
        <v>32363.21</v>
      </c>
      <c r="K200" s="95">
        <f t="shared" si="32"/>
        <v>160</v>
      </c>
      <c r="L200" s="69">
        <f t="shared" si="32"/>
        <v>4552.3</v>
      </c>
      <c r="M200" s="95">
        <f t="shared" si="32"/>
        <v>415</v>
      </c>
      <c r="N200" s="69">
        <f t="shared" si="32"/>
        <v>321.5</v>
      </c>
      <c r="O200" s="95">
        <f t="shared" si="32"/>
        <v>210</v>
      </c>
      <c r="P200" s="69">
        <f t="shared" si="32"/>
        <v>6252.3</v>
      </c>
      <c r="Q200" s="95">
        <f t="shared" si="32"/>
        <v>295</v>
      </c>
      <c r="R200" s="69">
        <f t="shared" si="32"/>
        <v>1950</v>
      </c>
      <c r="S200" s="95">
        <f t="shared" si="32"/>
        <v>238</v>
      </c>
      <c r="T200" s="69">
        <f t="shared" si="32"/>
        <v>4153.8</v>
      </c>
      <c r="U200" s="95">
        <f t="shared" si="32"/>
        <v>275</v>
      </c>
      <c r="V200" s="69">
        <f t="shared" si="32"/>
        <v>2550</v>
      </c>
      <c r="W200" s="95">
        <f t="shared" si="32"/>
        <v>423</v>
      </c>
      <c r="X200" s="69">
        <f t="shared" si="32"/>
        <v>3832.3</v>
      </c>
      <c r="Y200" s="95">
        <f t="shared" si="32"/>
        <v>785</v>
      </c>
      <c r="Z200" s="69">
        <f t="shared" si="32"/>
        <v>0</v>
      </c>
      <c r="AA200" s="95">
        <f t="shared" si="32"/>
        <v>143</v>
      </c>
      <c r="AB200" s="69">
        <f t="shared" si="32"/>
        <v>5603.8</v>
      </c>
      <c r="AC200" s="121">
        <f t="shared" si="32"/>
        <v>125000</v>
      </c>
    </row>
    <row r="203" spans="1:29" s="78" customFormat="1" ht="21" x14ac:dyDescent="0.35">
      <c r="A203" s="79" t="s">
        <v>444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</row>
    <row r="204" spans="1:29" ht="19.5" thickBot="1" x14ac:dyDescent="0.35">
      <c r="A204" s="16" t="s">
        <v>445</v>
      </c>
      <c r="B204" s="25"/>
    </row>
    <row r="205" spans="1:29" s="51" customFormat="1" ht="47.25" x14ac:dyDescent="0.25">
      <c r="A205" s="52" t="s">
        <v>0</v>
      </c>
      <c r="B205" s="53" t="s">
        <v>1</v>
      </c>
      <c r="C205" s="53" t="s">
        <v>2</v>
      </c>
      <c r="D205" s="53" t="s">
        <v>26</v>
      </c>
      <c r="E205" s="54" t="s">
        <v>3</v>
      </c>
      <c r="F205" s="54" t="s">
        <v>19</v>
      </c>
      <c r="G205" s="55" t="s">
        <v>4</v>
      </c>
      <c r="H205" s="55" t="s">
        <v>19</v>
      </c>
      <c r="I205" s="56" t="s">
        <v>5</v>
      </c>
      <c r="J205" s="56" t="s">
        <v>19</v>
      </c>
      <c r="K205" s="57" t="s">
        <v>6</v>
      </c>
      <c r="L205" s="57" t="s">
        <v>19</v>
      </c>
      <c r="M205" s="58" t="s">
        <v>7</v>
      </c>
      <c r="N205" s="58" t="s">
        <v>19</v>
      </c>
      <c r="O205" s="59" t="s">
        <v>8</v>
      </c>
      <c r="P205" s="59" t="s">
        <v>19</v>
      </c>
      <c r="Q205" s="57" t="s">
        <v>9</v>
      </c>
      <c r="R205" s="57" t="s">
        <v>19</v>
      </c>
      <c r="S205" s="60" t="s">
        <v>10</v>
      </c>
      <c r="T205" s="60" t="s">
        <v>19</v>
      </c>
      <c r="U205" s="61" t="s">
        <v>11</v>
      </c>
      <c r="V205" s="61" t="s">
        <v>19</v>
      </c>
      <c r="W205" s="57" t="s">
        <v>12</v>
      </c>
      <c r="X205" s="57" t="s">
        <v>19</v>
      </c>
      <c r="Y205" s="62" t="s">
        <v>13</v>
      </c>
      <c r="Z205" s="62" t="s">
        <v>19</v>
      </c>
      <c r="AA205" s="57" t="s">
        <v>14</v>
      </c>
      <c r="AB205" s="57" t="s">
        <v>19</v>
      </c>
      <c r="AC205" s="63" t="s">
        <v>15</v>
      </c>
    </row>
    <row r="206" spans="1:29" x14ac:dyDescent="0.25">
      <c r="A206" s="42">
        <v>2461</v>
      </c>
      <c r="B206" s="23" t="s">
        <v>196</v>
      </c>
      <c r="C206" s="17" t="s">
        <v>18</v>
      </c>
      <c r="D206" s="4">
        <v>160</v>
      </c>
      <c r="E206" s="1"/>
      <c r="F206" s="4">
        <f>D206*E206</f>
        <v>0</v>
      </c>
      <c r="G206" s="1"/>
      <c r="H206" s="4">
        <f>D206*G206</f>
        <v>0</v>
      </c>
      <c r="I206" s="1">
        <v>1</v>
      </c>
      <c r="J206" s="4">
        <f>D206*I206</f>
        <v>160</v>
      </c>
      <c r="K206" s="1"/>
      <c r="L206" s="4">
        <f>D206*K206</f>
        <v>0</v>
      </c>
      <c r="M206" s="1">
        <v>2</v>
      </c>
      <c r="N206" s="4">
        <f>D206*M206</f>
        <v>320</v>
      </c>
      <c r="O206" s="1"/>
      <c r="P206" s="4">
        <f>D206*O206</f>
        <v>0</v>
      </c>
      <c r="Q206" s="1"/>
      <c r="R206" s="4">
        <f>D206*Q206</f>
        <v>0</v>
      </c>
      <c r="S206" s="1">
        <v>2</v>
      </c>
      <c r="T206" s="4">
        <f>D206*S206</f>
        <v>320</v>
      </c>
      <c r="U206" s="1"/>
      <c r="V206" s="4">
        <f>D206*U206</f>
        <v>0</v>
      </c>
      <c r="W206" s="1"/>
      <c r="X206" s="4">
        <f>D206*W206</f>
        <v>0</v>
      </c>
      <c r="Y206" s="1"/>
      <c r="Z206" s="4">
        <f>D206*Y206</f>
        <v>0</v>
      </c>
      <c r="AA206" s="1">
        <v>1</v>
      </c>
      <c r="AB206" s="4">
        <f>D206*AA206</f>
        <v>160</v>
      </c>
      <c r="AC206" s="43">
        <v>2000</v>
      </c>
    </row>
    <row r="207" spans="1:29" x14ac:dyDescent="0.25">
      <c r="A207" s="42">
        <v>2461</v>
      </c>
      <c r="B207" s="23" t="s">
        <v>197</v>
      </c>
      <c r="C207" s="17" t="s">
        <v>18</v>
      </c>
      <c r="D207" s="4">
        <v>180</v>
      </c>
      <c r="E207" s="1"/>
      <c r="F207" s="4">
        <f t="shared" ref="F207:F220" si="33">D207*E207</f>
        <v>0</v>
      </c>
      <c r="G207" s="1"/>
      <c r="H207" s="4">
        <f t="shared" ref="H207:H220" si="34">D207*G207</f>
        <v>0</v>
      </c>
      <c r="I207" s="1">
        <v>1</v>
      </c>
      <c r="J207" s="4">
        <f t="shared" ref="J207:J220" si="35">D207*I207</f>
        <v>180</v>
      </c>
      <c r="K207" s="1"/>
      <c r="L207" s="4">
        <f t="shared" ref="L207:L220" si="36">D207*K207</f>
        <v>0</v>
      </c>
      <c r="M207" s="1">
        <v>2</v>
      </c>
      <c r="N207" s="4">
        <f t="shared" ref="N207:N220" si="37">D207*M207</f>
        <v>360</v>
      </c>
      <c r="O207" s="1"/>
      <c r="P207" s="4">
        <f t="shared" ref="P207:P220" si="38">D207*O207</f>
        <v>0</v>
      </c>
      <c r="Q207" s="1"/>
      <c r="R207" s="4">
        <f t="shared" ref="R207:R220" si="39">D207*Q207</f>
        <v>0</v>
      </c>
      <c r="S207" s="1">
        <v>1</v>
      </c>
      <c r="T207" s="4">
        <f t="shared" ref="T207:T220" si="40">D207*S207</f>
        <v>180</v>
      </c>
      <c r="U207" s="1">
        <v>1</v>
      </c>
      <c r="V207" s="4">
        <f t="shared" ref="V207:V220" si="41">D207*U207</f>
        <v>180</v>
      </c>
      <c r="W207" s="1">
        <v>1</v>
      </c>
      <c r="X207" s="4">
        <f t="shared" ref="X207:X220" si="42">D207*W207</f>
        <v>180</v>
      </c>
      <c r="Y207" s="1"/>
      <c r="Z207" s="4">
        <f t="shared" ref="Z207:Z220" si="43">D207*Y207</f>
        <v>0</v>
      </c>
      <c r="AA207" s="1">
        <v>2</v>
      </c>
      <c r="AB207" s="4">
        <f t="shared" ref="AB207:AB220" si="44">D207*AA207</f>
        <v>360</v>
      </c>
      <c r="AC207" s="43">
        <v>3000</v>
      </c>
    </row>
    <row r="208" spans="1:29" ht="30" x14ac:dyDescent="0.25">
      <c r="A208" s="42">
        <v>2461</v>
      </c>
      <c r="B208" s="23" t="s">
        <v>327</v>
      </c>
      <c r="C208" s="29" t="s">
        <v>18</v>
      </c>
      <c r="D208" s="4">
        <v>90</v>
      </c>
      <c r="E208" s="1"/>
      <c r="F208" s="4">
        <f t="shared" si="33"/>
        <v>0</v>
      </c>
      <c r="G208" s="1"/>
      <c r="H208" s="4">
        <f t="shared" si="34"/>
        <v>0</v>
      </c>
      <c r="I208" s="1">
        <v>1</v>
      </c>
      <c r="J208" s="4">
        <f t="shared" si="35"/>
        <v>90</v>
      </c>
      <c r="K208" s="1"/>
      <c r="L208" s="4">
        <f t="shared" si="36"/>
        <v>0</v>
      </c>
      <c r="M208" s="1">
        <v>2</v>
      </c>
      <c r="N208" s="4">
        <f t="shared" si="37"/>
        <v>180</v>
      </c>
      <c r="O208" s="1"/>
      <c r="P208" s="4">
        <f t="shared" si="38"/>
        <v>0</v>
      </c>
      <c r="Q208" s="1"/>
      <c r="R208" s="4">
        <f t="shared" si="39"/>
        <v>0</v>
      </c>
      <c r="S208" s="1">
        <v>1</v>
      </c>
      <c r="T208" s="4">
        <f t="shared" si="40"/>
        <v>90</v>
      </c>
      <c r="U208" s="1">
        <v>1</v>
      </c>
      <c r="V208" s="4">
        <f t="shared" si="41"/>
        <v>90</v>
      </c>
      <c r="W208" s="1"/>
      <c r="X208" s="4">
        <f t="shared" si="42"/>
        <v>0</v>
      </c>
      <c r="Y208" s="1">
        <v>1</v>
      </c>
      <c r="Z208" s="4">
        <f t="shared" si="43"/>
        <v>90</v>
      </c>
      <c r="AA208" s="1">
        <v>1</v>
      </c>
      <c r="AB208" s="4">
        <f t="shared" si="44"/>
        <v>90</v>
      </c>
      <c r="AC208" s="43"/>
    </row>
    <row r="209" spans="1:29" ht="30" x14ac:dyDescent="0.25">
      <c r="A209" s="42">
        <v>2461</v>
      </c>
      <c r="B209" s="23" t="s">
        <v>328</v>
      </c>
      <c r="C209" s="29" t="s">
        <v>18</v>
      </c>
      <c r="D209" s="4">
        <v>122</v>
      </c>
      <c r="E209" s="1"/>
      <c r="F209" s="4">
        <f t="shared" si="33"/>
        <v>0</v>
      </c>
      <c r="G209" s="1"/>
      <c r="H209" s="4">
        <f t="shared" si="34"/>
        <v>0</v>
      </c>
      <c r="I209" s="1">
        <v>1</v>
      </c>
      <c r="J209" s="4">
        <f t="shared" si="35"/>
        <v>122</v>
      </c>
      <c r="K209" s="1"/>
      <c r="L209" s="4">
        <f t="shared" si="36"/>
        <v>0</v>
      </c>
      <c r="M209" s="1">
        <v>2</v>
      </c>
      <c r="N209" s="4">
        <f t="shared" si="37"/>
        <v>244</v>
      </c>
      <c r="O209" s="1"/>
      <c r="P209" s="4">
        <f t="shared" si="38"/>
        <v>0</v>
      </c>
      <c r="Q209" s="1"/>
      <c r="R209" s="4">
        <f t="shared" si="39"/>
        <v>0</v>
      </c>
      <c r="S209" s="1">
        <v>1</v>
      </c>
      <c r="T209" s="4">
        <f t="shared" si="40"/>
        <v>122</v>
      </c>
      <c r="U209" s="1"/>
      <c r="V209" s="4">
        <f t="shared" si="41"/>
        <v>0</v>
      </c>
      <c r="W209" s="1"/>
      <c r="X209" s="4">
        <f t="shared" si="42"/>
        <v>0</v>
      </c>
      <c r="Y209" s="1"/>
      <c r="Z209" s="4">
        <f t="shared" si="43"/>
        <v>0</v>
      </c>
      <c r="AA209" s="1">
        <v>1</v>
      </c>
      <c r="AB209" s="4">
        <f t="shared" si="44"/>
        <v>122</v>
      </c>
      <c r="AC209" s="43"/>
    </row>
    <row r="210" spans="1:29" x14ac:dyDescent="0.25">
      <c r="A210" s="42">
        <v>2461</v>
      </c>
      <c r="B210" s="23" t="s">
        <v>329</v>
      </c>
      <c r="C210" s="29" t="s">
        <v>18</v>
      </c>
      <c r="D210" s="4">
        <v>333</v>
      </c>
      <c r="E210" s="1"/>
      <c r="F210" s="4">
        <f t="shared" si="33"/>
        <v>0</v>
      </c>
      <c r="G210" s="1"/>
      <c r="H210" s="4">
        <f t="shared" si="34"/>
        <v>0</v>
      </c>
      <c r="I210" s="1">
        <v>10</v>
      </c>
      <c r="J210" s="4">
        <f t="shared" si="35"/>
        <v>3330</v>
      </c>
      <c r="K210" s="1"/>
      <c r="L210" s="4">
        <f t="shared" si="36"/>
        <v>0</v>
      </c>
      <c r="M210" s="1">
        <v>2</v>
      </c>
      <c r="N210" s="4">
        <f t="shared" si="37"/>
        <v>666</v>
      </c>
      <c r="O210" s="1"/>
      <c r="P210" s="4">
        <f t="shared" si="38"/>
        <v>0</v>
      </c>
      <c r="Q210" s="1">
        <v>1</v>
      </c>
      <c r="R210" s="4">
        <f t="shared" si="39"/>
        <v>333</v>
      </c>
      <c r="S210" s="1">
        <v>1</v>
      </c>
      <c r="T210" s="4">
        <f t="shared" si="40"/>
        <v>333</v>
      </c>
      <c r="U210" s="1">
        <v>1</v>
      </c>
      <c r="V210" s="4">
        <f t="shared" si="41"/>
        <v>333</v>
      </c>
      <c r="W210" s="1">
        <v>1</v>
      </c>
      <c r="X210" s="4">
        <f t="shared" si="42"/>
        <v>333</v>
      </c>
      <c r="Y210" s="1"/>
      <c r="Z210" s="4">
        <f t="shared" si="43"/>
        <v>0</v>
      </c>
      <c r="AA210" s="1">
        <v>1</v>
      </c>
      <c r="AB210" s="4">
        <f t="shared" si="44"/>
        <v>333</v>
      </c>
      <c r="AC210" s="43"/>
    </row>
    <row r="211" spans="1:29" x14ac:dyDescent="0.25">
      <c r="A211" s="42">
        <v>2461</v>
      </c>
      <c r="B211" s="23" t="s">
        <v>331</v>
      </c>
      <c r="C211" s="29" t="s">
        <v>18</v>
      </c>
      <c r="D211" s="4">
        <v>2730</v>
      </c>
      <c r="E211" s="1"/>
      <c r="F211" s="4">
        <f t="shared" si="33"/>
        <v>0</v>
      </c>
      <c r="G211" s="1"/>
      <c r="H211" s="4">
        <f t="shared" si="34"/>
        <v>0</v>
      </c>
      <c r="I211" s="1">
        <v>0</v>
      </c>
      <c r="J211" s="4">
        <f t="shared" si="35"/>
        <v>0</v>
      </c>
      <c r="K211" s="1"/>
      <c r="L211" s="4">
        <f t="shared" si="36"/>
        <v>0</v>
      </c>
      <c r="M211" s="1">
        <v>0</v>
      </c>
      <c r="N211" s="4">
        <f t="shared" si="37"/>
        <v>0</v>
      </c>
      <c r="O211" s="1"/>
      <c r="P211" s="4">
        <f t="shared" si="38"/>
        <v>0</v>
      </c>
      <c r="Q211" s="1"/>
      <c r="R211" s="4">
        <f t="shared" si="39"/>
        <v>0</v>
      </c>
      <c r="S211" s="1">
        <v>0</v>
      </c>
      <c r="T211" s="4">
        <f t="shared" si="40"/>
        <v>0</v>
      </c>
      <c r="U211" s="1"/>
      <c r="V211" s="4">
        <f t="shared" si="41"/>
        <v>0</v>
      </c>
      <c r="W211" s="1"/>
      <c r="X211" s="4">
        <f t="shared" si="42"/>
        <v>0</v>
      </c>
      <c r="Y211" s="1"/>
      <c r="Z211" s="4">
        <f t="shared" si="43"/>
        <v>0</v>
      </c>
      <c r="AA211" s="1">
        <v>0</v>
      </c>
      <c r="AB211" s="4">
        <f t="shared" si="44"/>
        <v>0</v>
      </c>
      <c r="AC211" s="43"/>
    </row>
    <row r="212" spans="1:29" x14ac:dyDescent="0.25">
      <c r="A212" s="42">
        <v>2461</v>
      </c>
      <c r="B212" s="23" t="s">
        <v>332</v>
      </c>
      <c r="C212" s="29" t="s">
        <v>18</v>
      </c>
      <c r="D212" s="4">
        <v>1690</v>
      </c>
      <c r="E212" s="1"/>
      <c r="F212" s="4">
        <f t="shared" si="33"/>
        <v>0</v>
      </c>
      <c r="G212" s="1"/>
      <c r="H212" s="4">
        <f t="shared" si="34"/>
        <v>0</v>
      </c>
      <c r="I212" s="1">
        <v>0</v>
      </c>
      <c r="J212" s="4">
        <f t="shared" si="35"/>
        <v>0</v>
      </c>
      <c r="K212" s="1"/>
      <c r="L212" s="4">
        <f t="shared" si="36"/>
        <v>0</v>
      </c>
      <c r="M212" s="1">
        <v>0</v>
      </c>
      <c r="N212" s="4">
        <f t="shared" si="37"/>
        <v>0</v>
      </c>
      <c r="O212" s="1"/>
      <c r="P212" s="4">
        <f t="shared" si="38"/>
        <v>0</v>
      </c>
      <c r="Q212" s="1">
        <v>0</v>
      </c>
      <c r="R212" s="4">
        <f t="shared" si="39"/>
        <v>0</v>
      </c>
      <c r="S212" s="1">
        <v>0</v>
      </c>
      <c r="T212" s="4">
        <f t="shared" si="40"/>
        <v>0</v>
      </c>
      <c r="U212" s="1"/>
      <c r="V212" s="4">
        <f t="shared" si="41"/>
        <v>0</v>
      </c>
      <c r="W212" s="1"/>
      <c r="X212" s="4">
        <f t="shared" si="42"/>
        <v>0</v>
      </c>
      <c r="Y212" s="1">
        <v>1</v>
      </c>
      <c r="Z212" s="4">
        <f t="shared" si="43"/>
        <v>1690</v>
      </c>
      <c r="AA212" s="1">
        <v>0</v>
      </c>
      <c r="AB212" s="4">
        <f t="shared" si="44"/>
        <v>0</v>
      </c>
      <c r="AC212" s="43"/>
    </row>
    <row r="213" spans="1:29" x14ac:dyDescent="0.25">
      <c r="A213" s="42">
        <v>2461</v>
      </c>
      <c r="B213" s="23" t="s">
        <v>333</v>
      </c>
      <c r="C213" s="29" t="s">
        <v>18</v>
      </c>
      <c r="D213" s="4">
        <v>1070</v>
      </c>
      <c r="E213" s="1"/>
      <c r="F213" s="4">
        <f t="shared" si="33"/>
        <v>0</v>
      </c>
      <c r="G213" s="1"/>
      <c r="H213" s="4">
        <f t="shared" si="34"/>
        <v>0</v>
      </c>
      <c r="I213" s="1">
        <v>0</v>
      </c>
      <c r="J213" s="4">
        <f t="shared" si="35"/>
        <v>0</v>
      </c>
      <c r="K213" s="1"/>
      <c r="L213" s="4">
        <f t="shared" si="36"/>
        <v>0</v>
      </c>
      <c r="M213" s="1">
        <v>0</v>
      </c>
      <c r="N213" s="4">
        <f t="shared" si="37"/>
        <v>0</v>
      </c>
      <c r="O213" s="1"/>
      <c r="P213" s="4">
        <f t="shared" si="38"/>
        <v>0</v>
      </c>
      <c r="Q213" s="1"/>
      <c r="R213" s="4">
        <f t="shared" si="39"/>
        <v>0</v>
      </c>
      <c r="S213" s="1">
        <v>0</v>
      </c>
      <c r="T213" s="4">
        <f t="shared" si="40"/>
        <v>0</v>
      </c>
      <c r="U213" s="1"/>
      <c r="V213" s="4">
        <f t="shared" si="41"/>
        <v>0</v>
      </c>
      <c r="W213" s="1"/>
      <c r="X213" s="4">
        <f t="shared" si="42"/>
        <v>0</v>
      </c>
      <c r="Y213" s="1"/>
      <c r="Z213" s="4">
        <f t="shared" si="43"/>
        <v>0</v>
      </c>
      <c r="AA213" s="1">
        <v>0</v>
      </c>
      <c r="AB213" s="4">
        <f t="shared" si="44"/>
        <v>0</v>
      </c>
      <c r="AC213" s="43"/>
    </row>
    <row r="214" spans="1:29" x14ac:dyDescent="0.25">
      <c r="A214" s="42">
        <v>2461</v>
      </c>
      <c r="B214" s="23" t="s">
        <v>334</v>
      </c>
      <c r="C214" s="29" t="s">
        <v>18</v>
      </c>
      <c r="D214" s="4">
        <v>760</v>
      </c>
      <c r="E214" s="1"/>
      <c r="F214" s="4">
        <f t="shared" si="33"/>
        <v>0</v>
      </c>
      <c r="G214" s="1"/>
      <c r="H214" s="4">
        <f t="shared" si="34"/>
        <v>0</v>
      </c>
      <c r="I214" s="1">
        <v>1</v>
      </c>
      <c r="J214" s="4">
        <f t="shared" si="35"/>
        <v>760</v>
      </c>
      <c r="K214" s="1"/>
      <c r="L214" s="4">
        <f t="shared" si="36"/>
        <v>0</v>
      </c>
      <c r="M214" s="1">
        <v>1</v>
      </c>
      <c r="N214" s="4">
        <f t="shared" si="37"/>
        <v>760</v>
      </c>
      <c r="O214" s="1"/>
      <c r="P214" s="4">
        <f t="shared" si="38"/>
        <v>0</v>
      </c>
      <c r="Q214" s="1"/>
      <c r="R214" s="4">
        <f t="shared" si="39"/>
        <v>0</v>
      </c>
      <c r="S214" s="1">
        <v>1</v>
      </c>
      <c r="T214" s="4">
        <f t="shared" si="40"/>
        <v>760</v>
      </c>
      <c r="U214" s="1">
        <v>1</v>
      </c>
      <c r="V214" s="4">
        <f t="shared" si="41"/>
        <v>760</v>
      </c>
      <c r="W214" s="1"/>
      <c r="X214" s="4">
        <f t="shared" si="42"/>
        <v>0</v>
      </c>
      <c r="Y214" s="1"/>
      <c r="Z214" s="4">
        <f t="shared" si="43"/>
        <v>0</v>
      </c>
      <c r="AA214" s="1">
        <v>1</v>
      </c>
      <c r="AB214" s="4">
        <f t="shared" si="44"/>
        <v>760</v>
      </c>
      <c r="AC214" s="43"/>
    </row>
    <row r="215" spans="1:29" x14ac:dyDescent="0.25">
      <c r="A215" s="42">
        <v>2461</v>
      </c>
      <c r="B215" s="23" t="s">
        <v>200</v>
      </c>
      <c r="C215" s="29" t="s">
        <v>18</v>
      </c>
      <c r="D215" s="4">
        <v>25</v>
      </c>
      <c r="E215" s="1"/>
      <c r="F215" s="4">
        <f t="shared" si="33"/>
        <v>0</v>
      </c>
      <c r="G215" s="1"/>
      <c r="H215" s="4">
        <f t="shared" si="34"/>
        <v>0</v>
      </c>
      <c r="I215" s="1">
        <v>2</v>
      </c>
      <c r="J215" s="4">
        <f t="shared" si="35"/>
        <v>50</v>
      </c>
      <c r="K215" s="1"/>
      <c r="L215" s="4">
        <f t="shared" si="36"/>
        <v>0</v>
      </c>
      <c r="M215" s="1">
        <v>1</v>
      </c>
      <c r="N215" s="4">
        <f t="shared" si="37"/>
        <v>25</v>
      </c>
      <c r="O215" s="1"/>
      <c r="P215" s="4">
        <f t="shared" si="38"/>
        <v>0</v>
      </c>
      <c r="Q215" s="1"/>
      <c r="R215" s="4">
        <f t="shared" si="39"/>
        <v>0</v>
      </c>
      <c r="S215" s="1">
        <v>1</v>
      </c>
      <c r="T215" s="4">
        <f t="shared" si="40"/>
        <v>25</v>
      </c>
      <c r="U215" s="1"/>
      <c r="V215" s="4">
        <f t="shared" si="41"/>
        <v>0</v>
      </c>
      <c r="W215" s="1">
        <v>1</v>
      </c>
      <c r="X215" s="4">
        <f t="shared" si="42"/>
        <v>25</v>
      </c>
      <c r="Y215" s="1"/>
      <c r="Z215" s="4">
        <f t="shared" si="43"/>
        <v>0</v>
      </c>
      <c r="AA215" s="1">
        <v>2</v>
      </c>
      <c r="AB215" s="4">
        <f t="shared" si="44"/>
        <v>50</v>
      </c>
      <c r="AC215" s="43"/>
    </row>
    <row r="216" spans="1:29" x14ac:dyDescent="0.25">
      <c r="A216" s="42">
        <v>2461</v>
      </c>
      <c r="B216" s="23" t="s">
        <v>335</v>
      </c>
      <c r="C216" s="29" t="s">
        <v>18</v>
      </c>
      <c r="D216" s="4">
        <v>166</v>
      </c>
      <c r="E216" s="1"/>
      <c r="F216" s="4">
        <f t="shared" si="33"/>
        <v>0</v>
      </c>
      <c r="G216" s="1"/>
      <c r="H216" s="4">
        <f t="shared" si="34"/>
        <v>0</v>
      </c>
      <c r="I216" s="1">
        <v>0</v>
      </c>
      <c r="J216" s="4">
        <f t="shared" si="35"/>
        <v>0</v>
      </c>
      <c r="K216" s="1"/>
      <c r="L216" s="4">
        <f t="shared" si="36"/>
        <v>0</v>
      </c>
      <c r="M216" s="1">
        <v>2</v>
      </c>
      <c r="N216" s="4">
        <f t="shared" si="37"/>
        <v>332</v>
      </c>
      <c r="O216" s="1"/>
      <c r="P216" s="4">
        <f t="shared" si="38"/>
        <v>0</v>
      </c>
      <c r="Q216" s="1">
        <v>1</v>
      </c>
      <c r="R216" s="4">
        <f t="shared" si="39"/>
        <v>166</v>
      </c>
      <c r="S216" s="1">
        <v>1</v>
      </c>
      <c r="T216" s="4">
        <f t="shared" si="40"/>
        <v>166</v>
      </c>
      <c r="U216" s="1"/>
      <c r="V216" s="4">
        <f t="shared" si="41"/>
        <v>0</v>
      </c>
      <c r="W216" s="1"/>
      <c r="X216" s="4">
        <f t="shared" si="42"/>
        <v>0</v>
      </c>
      <c r="Y216" s="1">
        <v>1</v>
      </c>
      <c r="Z216" s="4">
        <f t="shared" si="43"/>
        <v>166</v>
      </c>
      <c r="AA216" s="1">
        <v>2</v>
      </c>
      <c r="AB216" s="4">
        <f t="shared" si="44"/>
        <v>332</v>
      </c>
      <c r="AC216" s="43"/>
    </row>
    <row r="217" spans="1:29" x14ac:dyDescent="0.25">
      <c r="A217" s="42">
        <v>2461</v>
      </c>
      <c r="B217" s="23" t="s">
        <v>336</v>
      </c>
      <c r="C217" s="29" t="s">
        <v>18</v>
      </c>
      <c r="D217" s="4">
        <v>321</v>
      </c>
      <c r="E217" s="1"/>
      <c r="F217" s="4">
        <f t="shared" si="33"/>
        <v>0</v>
      </c>
      <c r="G217" s="1"/>
      <c r="H217" s="4">
        <f t="shared" si="34"/>
        <v>0</v>
      </c>
      <c r="I217" s="1">
        <v>1</v>
      </c>
      <c r="J217" s="4">
        <f t="shared" si="35"/>
        <v>321</v>
      </c>
      <c r="K217" s="1"/>
      <c r="L217" s="4">
        <f t="shared" si="36"/>
        <v>0</v>
      </c>
      <c r="M217" s="1">
        <v>1</v>
      </c>
      <c r="N217" s="4">
        <f t="shared" si="37"/>
        <v>321</v>
      </c>
      <c r="O217" s="1"/>
      <c r="P217" s="4">
        <f t="shared" si="38"/>
        <v>0</v>
      </c>
      <c r="Q217" s="1"/>
      <c r="R217" s="4">
        <f t="shared" si="39"/>
        <v>0</v>
      </c>
      <c r="S217" s="1">
        <v>1</v>
      </c>
      <c r="T217" s="4">
        <f t="shared" si="40"/>
        <v>321</v>
      </c>
      <c r="U217" s="1">
        <v>1</v>
      </c>
      <c r="V217" s="4">
        <f t="shared" si="41"/>
        <v>321</v>
      </c>
      <c r="W217" s="1"/>
      <c r="X217" s="4">
        <f t="shared" si="42"/>
        <v>0</v>
      </c>
      <c r="Y217" s="1"/>
      <c r="Z217" s="4">
        <f t="shared" si="43"/>
        <v>0</v>
      </c>
      <c r="AA217" s="1">
        <v>1</v>
      </c>
      <c r="AB217" s="4">
        <f t="shared" si="44"/>
        <v>321</v>
      </c>
      <c r="AC217" s="43"/>
    </row>
    <row r="218" spans="1:29" x14ac:dyDescent="0.25">
      <c r="A218" s="42">
        <v>2461</v>
      </c>
      <c r="B218" s="23" t="s">
        <v>339</v>
      </c>
      <c r="C218" s="29" t="s">
        <v>18</v>
      </c>
      <c r="D218" s="4">
        <v>252</v>
      </c>
      <c r="E218" s="1"/>
      <c r="F218" s="4">
        <f t="shared" si="33"/>
        <v>0</v>
      </c>
      <c r="G218" s="1"/>
      <c r="H218" s="4">
        <f t="shared" si="34"/>
        <v>0</v>
      </c>
      <c r="I218" s="1">
        <v>0</v>
      </c>
      <c r="J218" s="4">
        <f t="shared" si="35"/>
        <v>0</v>
      </c>
      <c r="K218" s="1"/>
      <c r="L218" s="4">
        <f t="shared" si="36"/>
        <v>0</v>
      </c>
      <c r="M218" s="1">
        <v>2</v>
      </c>
      <c r="N218" s="4">
        <f t="shared" si="37"/>
        <v>504</v>
      </c>
      <c r="O218" s="1"/>
      <c r="P218" s="4">
        <f t="shared" si="38"/>
        <v>0</v>
      </c>
      <c r="Q218" s="1"/>
      <c r="R218" s="4">
        <f t="shared" si="39"/>
        <v>0</v>
      </c>
      <c r="S218" s="1">
        <v>1</v>
      </c>
      <c r="T218" s="4">
        <f t="shared" si="40"/>
        <v>252</v>
      </c>
      <c r="U218" s="1"/>
      <c r="V218" s="4">
        <f t="shared" si="41"/>
        <v>0</v>
      </c>
      <c r="W218" s="1">
        <v>1</v>
      </c>
      <c r="X218" s="4">
        <f t="shared" si="42"/>
        <v>252</v>
      </c>
      <c r="Y218" s="1"/>
      <c r="Z218" s="4">
        <f t="shared" si="43"/>
        <v>0</v>
      </c>
      <c r="AA218" s="1">
        <v>2</v>
      </c>
      <c r="AB218" s="4">
        <f t="shared" si="44"/>
        <v>504</v>
      </c>
      <c r="AC218" s="43"/>
    </row>
    <row r="219" spans="1:29" x14ac:dyDescent="0.25">
      <c r="A219" s="42">
        <v>2461</v>
      </c>
      <c r="B219" s="23" t="s">
        <v>337</v>
      </c>
      <c r="C219" s="29" t="s">
        <v>18</v>
      </c>
      <c r="D219" s="4">
        <v>203</v>
      </c>
      <c r="E219" s="1"/>
      <c r="F219" s="4">
        <f t="shared" si="33"/>
        <v>0</v>
      </c>
      <c r="G219" s="1"/>
      <c r="H219" s="4">
        <f t="shared" si="34"/>
        <v>0</v>
      </c>
      <c r="I219" s="1">
        <v>2</v>
      </c>
      <c r="J219" s="4">
        <f t="shared" si="35"/>
        <v>406</v>
      </c>
      <c r="K219" s="1"/>
      <c r="L219" s="4">
        <f t="shared" si="36"/>
        <v>0</v>
      </c>
      <c r="M219" s="1">
        <v>2</v>
      </c>
      <c r="N219" s="4">
        <f t="shared" si="37"/>
        <v>406</v>
      </c>
      <c r="O219" s="1"/>
      <c r="P219" s="4">
        <f t="shared" si="38"/>
        <v>0</v>
      </c>
      <c r="Q219" s="1"/>
      <c r="R219" s="4">
        <f t="shared" si="39"/>
        <v>0</v>
      </c>
      <c r="S219" s="1">
        <v>1</v>
      </c>
      <c r="T219" s="4">
        <f t="shared" si="40"/>
        <v>203</v>
      </c>
      <c r="U219" s="1">
        <v>1</v>
      </c>
      <c r="V219" s="4">
        <f t="shared" si="41"/>
        <v>203</v>
      </c>
      <c r="W219" s="1"/>
      <c r="X219" s="4">
        <f t="shared" si="42"/>
        <v>0</v>
      </c>
      <c r="Y219" s="1">
        <v>1</v>
      </c>
      <c r="Z219" s="4">
        <f t="shared" si="43"/>
        <v>203</v>
      </c>
      <c r="AA219" s="1">
        <v>2</v>
      </c>
      <c r="AB219" s="4">
        <f t="shared" si="44"/>
        <v>406</v>
      </c>
      <c r="AC219" s="43"/>
    </row>
    <row r="220" spans="1:29" x14ac:dyDescent="0.25">
      <c r="A220" s="42">
        <v>2461</v>
      </c>
      <c r="B220" s="23" t="s">
        <v>338</v>
      </c>
      <c r="C220" s="29" t="s">
        <v>18</v>
      </c>
      <c r="D220" s="4">
        <v>308</v>
      </c>
      <c r="E220" s="1"/>
      <c r="F220" s="4">
        <f t="shared" si="33"/>
        <v>0</v>
      </c>
      <c r="G220" s="1"/>
      <c r="H220" s="4">
        <f t="shared" si="34"/>
        <v>0</v>
      </c>
      <c r="I220" s="1">
        <v>0</v>
      </c>
      <c r="J220" s="4">
        <f t="shared" si="35"/>
        <v>0</v>
      </c>
      <c r="K220" s="1"/>
      <c r="L220" s="4">
        <f t="shared" si="36"/>
        <v>0</v>
      </c>
      <c r="M220" s="1">
        <v>2</v>
      </c>
      <c r="N220" s="4">
        <f t="shared" si="37"/>
        <v>616</v>
      </c>
      <c r="O220" s="1"/>
      <c r="P220" s="4">
        <f t="shared" si="38"/>
        <v>0</v>
      </c>
      <c r="Q220" s="1"/>
      <c r="R220" s="4">
        <f t="shared" si="39"/>
        <v>0</v>
      </c>
      <c r="S220" s="1">
        <v>1</v>
      </c>
      <c r="T220" s="4">
        <f t="shared" si="40"/>
        <v>308</v>
      </c>
      <c r="U220" s="1"/>
      <c r="V220" s="4">
        <f t="shared" si="41"/>
        <v>0</v>
      </c>
      <c r="W220" s="1"/>
      <c r="X220" s="4">
        <f t="shared" si="42"/>
        <v>0</v>
      </c>
      <c r="Y220" s="1"/>
      <c r="Z220" s="4">
        <f t="shared" si="43"/>
        <v>0</v>
      </c>
      <c r="AA220" s="1">
        <v>2</v>
      </c>
      <c r="AB220" s="4">
        <f t="shared" si="44"/>
        <v>616</v>
      </c>
      <c r="AC220" s="43"/>
    </row>
    <row r="221" spans="1:29" s="50" customFormat="1" ht="16.5" thickBot="1" x14ac:dyDescent="0.3">
      <c r="A221" s="64">
        <v>2461</v>
      </c>
      <c r="B221" s="67"/>
      <c r="C221" s="70"/>
      <c r="D221" s="69"/>
      <c r="E221" s="69"/>
      <c r="F221" s="69">
        <f>SUBTOTAL(9,F206:F220)</f>
        <v>0</v>
      </c>
      <c r="G221" s="73">
        <f t="shared" ref="G221:AC221" si="45">SUBTOTAL(9,G206:G220)</f>
        <v>0</v>
      </c>
      <c r="H221" s="69">
        <f t="shared" si="45"/>
        <v>0</v>
      </c>
      <c r="I221" s="95">
        <f t="shared" si="45"/>
        <v>20</v>
      </c>
      <c r="J221" s="69">
        <f t="shared" si="45"/>
        <v>5419</v>
      </c>
      <c r="K221" s="73">
        <f t="shared" si="45"/>
        <v>0</v>
      </c>
      <c r="L221" s="69">
        <f t="shared" si="45"/>
        <v>0</v>
      </c>
      <c r="M221" s="95">
        <f t="shared" si="45"/>
        <v>21</v>
      </c>
      <c r="N221" s="69">
        <f t="shared" si="45"/>
        <v>4734</v>
      </c>
      <c r="O221" s="73">
        <f t="shared" si="45"/>
        <v>0</v>
      </c>
      <c r="P221" s="69">
        <f t="shared" si="45"/>
        <v>0</v>
      </c>
      <c r="Q221" s="73">
        <f t="shared" si="45"/>
        <v>2</v>
      </c>
      <c r="R221" s="69">
        <f t="shared" si="45"/>
        <v>499</v>
      </c>
      <c r="S221" s="95">
        <f t="shared" si="45"/>
        <v>13</v>
      </c>
      <c r="T221" s="69">
        <f t="shared" si="45"/>
        <v>3080</v>
      </c>
      <c r="U221" s="73">
        <f t="shared" si="45"/>
        <v>6</v>
      </c>
      <c r="V221" s="69">
        <f t="shared" si="45"/>
        <v>1887</v>
      </c>
      <c r="W221" s="73">
        <f t="shared" si="45"/>
        <v>4</v>
      </c>
      <c r="X221" s="69">
        <f t="shared" si="45"/>
        <v>790</v>
      </c>
      <c r="Y221" s="73">
        <f t="shared" si="45"/>
        <v>4</v>
      </c>
      <c r="Z221" s="69">
        <f t="shared" si="45"/>
        <v>2149</v>
      </c>
      <c r="AA221" s="95">
        <f t="shared" si="45"/>
        <v>18</v>
      </c>
      <c r="AB221" s="69">
        <f t="shared" si="45"/>
        <v>4054</v>
      </c>
      <c r="AC221" s="71">
        <f t="shared" si="45"/>
        <v>5000</v>
      </c>
    </row>
    <row r="224" spans="1:29" s="78" customFormat="1" ht="21" x14ac:dyDescent="0.35">
      <c r="A224" s="79" t="s">
        <v>446</v>
      </c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</row>
    <row r="225" spans="1:29" ht="19.5" thickBot="1" x14ac:dyDescent="0.35">
      <c r="A225" s="40">
        <v>2511</v>
      </c>
      <c r="B225" s="21" t="s">
        <v>280</v>
      </c>
    </row>
    <row r="226" spans="1:29" s="51" customFormat="1" ht="47.25" x14ac:dyDescent="0.25">
      <c r="A226" s="52" t="s">
        <v>0</v>
      </c>
      <c r="B226" s="53" t="s">
        <v>1</v>
      </c>
      <c r="C226" s="53" t="s">
        <v>2</v>
      </c>
      <c r="D226" s="53" t="s">
        <v>26</v>
      </c>
      <c r="E226" s="54" t="s">
        <v>3</v>
      </c>
      <c r="F226" s="54" t="s">
        <v>19</v>
      </c>
      <c r="G226" s="55" t="s">
        <v>4</v>
      </c>
      <c r="H226" s="55" t="s">
        <v>19</v>
      </c>
      <c r="I226" s="56" t="s">
        <v>5</v>
      </c>
      <c r="J226" s="56" t="s">
        <v>19</v>
      </c>
      <c r="K226" s="57" t="s">
        <v>6</v>
      </c>
      <c r="L226" s="57" t="s">
        <v>19</v>
      </c>
      <c r="M226" s="58" t="s">
        <v>7</v>
      </c>
      <c r="N226" s="58" t="s">
        <v>19</v>
      </c>
      <c r="O226" s="59" t="s">
        <v>8</v>
      </c>
      <c r="P226" s="59" t="s">
        <v>19</v>
      </c>
      <c r="Q226" s="57" t="s">
        <v>9</v>
      </c>
      <c r="R226" s="57" t="s">
        <v>19</v>
      </c>
      <c r="S226" s="60" t="s">
        <v>10</v>
      </c>
      <c r="T226" s="60" t="s">
        <v>19</v>
      </c>
      <c r="U226" s="61" t="s">
        <v>11</v>
      </c>
      <c r="V226" s="61" t="s">
        <v>19</v>
      </c>
      <c r="W226" s="57" t="s">
        <v>12</v>
      </c>
      <c r="X226" s="57" t="s">
        <v>19</v>
      </c>
      <c r="Y226" s="62" t="s">
        <v>13</v>
      </c>
      <c r="Z226" s="62" t="s">
        <v>19</v>
      </c>
      <c r="AA226" s="57" t="s">
        <v>14</v>
      </c>
      <c r="AB226" s="57" t="s">
        <v>19</v>
      </c>
      <c r="AC226" s="63" t="s">
        <v>15</v>
      </c>
    </row>
    <row r="227" spans="1:29" x14ac:dyDescent="0.25">
      <c r="A227" s="42">
        <v>2511</v>
      </c>
      <c r="B227" s="23" t="s">
        <v>277</v>
      </c>
      <c r="C227" s="30" t="s">
        <v>18</v>
      </c>
      <c r="D227" s="4">
        <v>390</v>
      </c>
      <c r="E227" s="1"/>
      <c r="F227" s="4">
        <f t="shared" ref="F227:F229" si="46">D227*E227</f>
        <v>0</v>
      </c>
      <c r="G227" s="1"/>
      <c r="H227" s="4">
        <f t="shared" ref="H227:H229" si="47">D227*G227</f>
        <v>0</v>
      </c>
      <c r="I227" s="1"/>
      <c r="J227" s="4">
        <f t="shared" ref="J227:J229" si="48">D227*I227</f>
        <v>0</v>
      </c>
      <c r="K227" s="1">
        <v>5</v>
      </c>
      <c r="L227" s="4">
        <f t="shared" ref="L227:L229" si="49">D227*K227</f>
        <v>1950</v>
      </c>
      <c r="M227" s="1">
        <v>2</v>
      </c>
      <c r="N227" s="4">
        <f t="shared" ref="N227:N229" si="50">D227*M227</f>
        <v>780</v>
      </c>
      <c r="O227" s="1">
        <v>2</v>
      </c>
      <c r="P227" s="4">
        <f t="shared" ref="P227:P229" si="51">D227*O227</f>
        <v>780</v>
      </c>
      <c r="Q227" s="1">
        <v>3</v>
      </c>
      <c r="R227" s="4">
        <f t="shared" ref="R227:R229" si="52">D227*Q227</f>
        <v>1170</v>
      </c>
      <c r="S227" s="18">
        <v>6</v>
      </c>
      <c r="T227" s="4">
        <f t="shared" ref="T227:T229" si="53">D227*S227</f>
        <v>2340</v>
      </c>
      <c r="U227" s="1">
        <v>8</v>
      </c>
      <c r="V227" s="4">
        <f t="shared" ref="V227:V229" si="54">D227*U227</f>
        <v>3120</v>
      </c>
      <c r="W227" s="1">
        <v>15</v>
      </c>
      <c r="X227" s="4">
        <f t="shared" ref="X227:X229" si="55">D227*W227</f>
        <v>5850</v>
      </c>
      <c r="Y227" s="1">
        <v>25</v>
      </c>
      <c r="Z227" s="4">
        <f t="shared" ref="Z227:Z229" si="56">D227*Y227</f>
        <v>9750</v>
      </c>
      <c r="AA227" s="1">
        <v>17</v>
      </c>
      <c r="AB227" s="4">
        <f t="shared" ref="AB227:AB229" si="57">D227*AA227</f>
        <v>6630</v>
      </c>
      <c r="AC227" s="43">
        <v>20000</v>
      </c>
    </row>
    <row r="228" spans="1:29" x14ac:dyDescent="0.25">
      <c r="A228" s="42">
        <v>2511</v>
      </c>
      <c r="B228" s="23" t="s">
        <v>278</v>
      </c>
      <c r="C228" s="30" t="s">
        <v>18</v>
      </c>
      <c r="D228" s="4">
        <v>225</v>
      </c>
      <c r="E228" s="1"/>
      <c r="F228" s="4">
        <f t="shared" si="46"/>
        <v>0</v>
      </c>
      <c r="G228" s="1"/>
      <c r="H228" s="4">
        <f t="shared" si="47"/>
        <v>0</v>
      </c>
      <c r="I228" s="1"/>
      <c r="J228" s="4">
        <f t="shared" si="48"/>
        <v>0</v>
      </c>
      <c r="K228" s="1">
        <v>5</v>
      </c>
      <c r="L228" s="4">
        <f t="shared" si="49"/>
        <v>1125</v>
      </c>
      <c r="M228" s="1">
        <v>2</v>
      </c>
      <c r="N228" s="4">
        <f t="shared" si="50"/>
        <v>450</v>
      </c>
      <c r="O228" s="1">
        <v>2</v>
      </c>
      <c r="P228" s="4">
        <f t="shared" si="51"/>
        <v>450</v>
      </c>
      <c r="Q228" s="1">
        <v>3</v>
      </c>
      <c r="R228" s="4">
        <f t="shared" si="52"/>
        <v>675</v>
      </c>
      <c r="S228" s="18">
        <v>5</v>
      </c>
      <c r="T228" s="4">
        <f t="shared" si="53"/>
        <v>1125</v>
      </c>
      <c r="U228" s="1">
        <v>10</v>
      </c>
      <c r="V228" s="4">
        <f t="shared" si="54"/>
        <v>2250</v>
      </c>
      <c r="W228" s="1">
        <v>15</v>
      </c>
      <c r="X228" s="4">
        <f t="shared" si="55"/>
        <v>3375</v>
      </c>
      <c r="Y228" s="1">
        <v>25</v>
      </c>
      <c r="Z228" s="4">
        <f t="shared" si="56"/>
        <v>5625</v>
      </c>
      <c r="AA228" s="1">
        <v>79</v>
      </c>
      <c r="AB228" s="4">
        <f t="shared" si="57"/>
        <v>17775</v>
      </c>
      <c r="AC228" s="43"/>
    </row>
    <row r="229" spans="1:29" x14ac:dyDescent="0.25">
      <c r="A229" s="42">
        <v>2511</v>
      </c>
      <c r="B229" s="23" t="s">
        <v>279</v>
      </c>
      <c r="C229" s="30" t="s">
        <v>18</v>
      </c>
      <c r="D229" s="4">
        <v>200</v>
      </c>
      <c r="E229" s="1"/>
      <c r="F229" s="4">
        <f t="shared" si="46"/>
        <v>0</v>
      </c>
      <c r="G229" s="1"/>
      <c r="H229" s="4">
        <f t="shared" si="47"/>
        <v>0</v>
      </c>
      <c r="I229" s="1"/>
      <c r="J229" s="4">
        <f t="shared" si="48"/>
        <v>0</v>
      </c>
      <c r="K229" s="1">
        <v>5</v>
      </c>
      <c r="L229" s="4">
        <f t="shared" si="49"/>
        <v>1000</v>
      </c>
      <c r="M229" s="1">
        <v>2</v>
      </c>
      <c r="N229" s="4">
        <f t="shared" si="50"/>
        <v>400</v>
      </c>
      <c r="O229" s="1">
        <v>2</v>
      </c>
      <c r="P229" s="4">
        <f t="shared" si="51"/>
        <v>400</v>
      </c>
      <c r="Q229" s="1">
        <v>3</v>
      </c>
      <c r="R229" s="4">
        <f t="shared" si="52"/>
        <v>600</v>
      </c>
      <c r="S229" s="18">
        <v>6</v>
      </c>
      <c r="T229" s="4">
        <f t="shared" si="53"/>
        <v>1200</v>
      </c>
      <c r="U229" s="1">
        <v>10</v>
      </c>
      <c r="V229" s="4">
        <f t="shared" si="54"/>
        <v>2000</v>
      </c>
      <c r="W229" s="1">
        <v>15</v>
      </c>
      <c r="X229" s="4">
        <f t="shared" si="55"/>
        <v>3000</v>
      </c>
      <c r="Y229" s="1">
        <v>25</v>
      </c>
      <c r="Z229" s="4">
        <f t="shared" si="56"/>
        <v>5000</v>
      </c>
      <c r="AA229" s="1">
        <v>10</v>
      </c>
      <c r="AB229" s="4">
        <f t="shared" si="57"/>
        <v>2000</v>
      </c>
      <c r="AC229" s="43"/>
    </row>
    <row r="230" spans="1:29" s="46" customFormat="1" ht="16.5" thickBot="1" x14ac:dyDescent="0.3">
      <c r="A230" s="100">
        <v>2511</v>
      </c>
      <c r="B230" s="67"/>
      <c r="C230" s="70"/>
      <c r="D230" s="69"/>
      <c r="E230" s="69"/>
      <c r="F230" s="69">
        <f>SUBTOTAL(9,F227:F229)</f>
        <v>0</v>
      </c>
      <c r="G230" s="73">
        <f t="shared" ref="G230:AC230" si="58">SUBTOTAL(9,G227:G229)</f>
        <v>0</v>
      </c>
      <c r="H230" s="69">
        <f t="shared" si="58"/>
        <v>0</v>
      </c>
      <c r="I230" s="73">
        <f t="shared" si="58"/>
        <v>0</v>
      </c>
      <c r="J230" s="69">
        <f t="shared" si="58"/>
        <v>0</v>
      </c>
      <c r="K230" s="95">
        <f t="shared" si="58"/>
        <v>15</v>
      </c>
      <c r="L230" s="69">
        <f t="shared" si="58"/>
        <v>4075</v>
      </c>
      <c r="M230" s="95">
        <f t="shared" si="58"/>
        <v>6</v>
      </c>
      <c r="N230" s="69">
        <f t="shared" si="58"/>
        <v>1630</v>
      </c>
      <c r="O230" s="95">
        <f t="shared" si="58"/>
        <v>6</v>
      </c>
      <c r="P230" s="69">
        <f t="shared" si="58"/>
        <v>1630</v>
      </c>
      <c r="Q230" s="95">
        <f t="shared" si="58"/>
        <v>9</v>
      </c>
      <c r="R230" s="69">
        <f t="shared" si="58"/>
        <v>2445</v>
      </c>
      <c r="S230" s="95">
        <f t="shared" si="58"/>
        <v>17</v>
      </c>
      <c r="T230" s="69">
        <f t="shared" si="58"/>
        <v>4665</v>
      </c>
      <c r="U230" s="95">
        <f t="shared" si="58"/>
        <v>28</v>
      </c>
      <c r="V230" s="69">
        <f t="shared" si="58"/>
        <v>7370</v>
      </c>
      <c r="W230" s="95">
        <f t="shared" si="58"/>
        <v>45</v>
      </c>
      <c r="X230" s="69">
        <f t="shared" si="58"/>
        <v>12225</v>
      </c>
      <c r="Y230" s="95">
        <f t="shared" si="58"/>
        <v>75</v>
      </c>
      <c r="Z230" s="69">
        <f t="shared" si="58"/>
        <v>20375</v>
      </c>
      <c r="AA230" s="95">
        <f t="shared" si="58"/>
        <v>106</v>
      </c>
      <c r="AB230" s="69">
        <f t="shared" si="58"/>
        <v>26405</v>
      </c>
      <c r="AC230" s="69">
        <f t="shared" si="58"/>
        <v>20000</v>
      </c>
    </row>
    <row r="233" spans="1:29" s="78" customFormat="1" ht="21" x14ac:dyDescent="0.35">
      <c r="A233" s="79" t="s">
        <v>447</v>
      </c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</row>
    <row r="234" spans="1:29" ht="19.5" thickBot="1" x14ac:dyDescent="0.35">
      <c r="A234" s="16" t="s">
        <v>201</v>
      </c>
      <c r="B234" s="25"/>
    </row>
    <row r="235" spans="1:29" s="89" customFormat="1" ht="47.25" x14ac:dyDescent="0.25">
      <c r="A235" s="52" t="s">
        <v>0</v>
      </c>
      <c r="B235" s="53" t="s">
        <v>1</v>
      </c>
      <c r="C235" s="53" t="s">
        <v>2</v>
      </c>
      <c r="D235" s="53" t="s">
        <v>26</v>
      </c>
      <c r="E235" s="54" t="s">
        <v>3</v>
      </c>
      <c r="F235" s="54" t="s">
        <v>19</v>
      </c>
      <c r="G235" s="55" t="s">
        <v>4</v>
      </c>
      <c r="H235" s="55" t="s">
        <v>19</v>
      </c>
      <c r="I235" s="56" t="s">
        <v>5</v>
      </c>
      <c r="J235" s="56" t="s">
        <v>19</v>
      </c>
      <c r="K235" s="57" t="s">
        <v>6</v>
      </c>
      <c r="L235" s="57" t="s">
        <v>19</v>
      </c>
      <c r="M235" s="58" t="s">
        <v>7</v>
      </c>
      <c r="N235" s="58" t="s">
        <v>19</v>
      </c>
      <c r="O235" s="59" t="s">
        <v>8</v>
      </c>
      <c r="P235" s="59" t="s">
        <v>19</v>
      </c>
      <c r="Q235" s="57" t="s">
        <v>9</v>
      </c>
      <c r="R235" s="57" t="s">
        <v>19</v>
      </c>
      <c r="S235" s="60" t="s">
        <v>10</v>
      </c>
      <c r="T235" s="60" t="s">
        <v>19</v>
      </c>
      <c r="U235" s="61" t="s">
        <v>11</v>
      </c>
      <c r="V235" s="61" t="s">
        <v>19</v>
      </c>
      <c r="W235" s="57" t="s">
        <v>12</v>
      </c>
      <c r="X235" s="57" t="s">
        <v>19</v>
      </c>
      <c r="Y235" s="62" t="s">
        <v>13</v>
      </c>
      <c r="Z235" s="62" t="s">
        <v>19</v>
      </c>
      <c r="AA235" s="57" t="s">
        <v>14</v>
      </c>
      <c r="AB235" s="57" t="s">
        <v>19</v>
      </c>
      <c r="AC235" s="61" t="s">
        <v>15</v>
      </c>
    </row>
    <row r="236" spans="1:29" ht="30" x14ac:dyDescent="0.25">
      <c r="A236" s="42">
        <v>2612</v>
      </c>
      <c r="B236" s="23" t="s">
        <v>202</v>
      </c>
      <c r="C236" s="29" t="s">
        <v>203</v>
      </c>
      <c r="D236" s="4" t="s">
        <v>465</v>
      </c>
      <c r="E236" s="1">
        <v>1</v>
      </c>
      <c r="F236" s="4"/>
      <c r="G236" s="1">
        <v>1</v>
      </c>
      <c r="H236" s="4"/>
      <c r="I236" s="1">
        <v>1</v>
      </c>
      <c r="J236" s="4"/>
      <c r="K236" s="1">
        <v>1</v>
      </c>
      <c r="L236" s="4"/>
      <c r="M236" s="1">
        <v>1</v>
      </c>
      <c r="N236" s="4"/>
      <c r="O236" s="1">
        <v>1</v>
      </c>
      <c r="P236" s="4"/>
      <c r="Q236" s="1">
        <v>1</v>
      </c>
      <c r="R236" s="4">
        <v>67990.649999999994</v>
      </c>
      <c r="S236" s="1">
        <v>1</v>
      </c>
      <c r="T236" s="4">
        <v>47277.35</v>
      </c>
      <c r="U236" s="1">
        <v>1</v>
      </c>
      <c r="V236" s="4"/>
      <c r="W236" s="1">
        <v>1</v>
      </c>
      <c r="X236" s="4"/>
      <c r="Y236" s="1">
        <v>1</v>
      </c>
      <c r="Z236" s="4"/>
      <c r="AA236" s="1">
        <v>1</v>
      </c>
      <c r="AB236" s="4" t="s">
        <v>466</v>
      </c>
      <c r="AC236" s="4">
        <v>1330000</v>
      </c>
    </row>
    <row r="237" spans="1:29" s="101" customFormat="1" ht="16.5" thickBot="1" x14ac:dyDescent="0.3">
      <c r="A237" s="64">
        <v>2612</v>
      </c>
      <c r="B237" s="67"/>
      <c r="C237" s="70"/>
      <c r="D237" s="69"/>
      <c r="E237" s="69"/>
      <c r="F237" s="69">
        <f>SUM(F236)</f>
        <v>0</v>
      </c>
      <c r="G237" s="69"/>
      <c r="H237" s="69">
        <f>SUM(H236)</f>
        <v>0</v>
      </c>
      <c r="I237" s="69"/>
      <c r="J237" s="69">
        <f>SUM(J236)</f>
        <v>0</v>
      </c>
      <c r="K237" s="69"/>
      <c r="L237" s="69">
        <f>SUM(L236)</f>
        <v>0</v>
      </c>
      <c r="M237" s="69"/>
      <c r="N237" s="69">
        <f>SUM(N236)</f>
        <v>0</v>
      </c>
      <c r="O237" s="69"/>
      <c r="P237" s="69">
        <f>SUM(P236)</f>
        <v>0</v>
      </c>
      <c r="Q237" s="69"/>
      <c r="R237" s="69">
        <f>SUM(R236)</f>
        <v>67990.649999999994</v>
      </c>
      <c r="S237" s="69"/>
      <c r="T237" s="69">
        <f>SUM(T236)</f>
        <v>47277.35</v>
      </c>
      <c r="U237" s="69"/>
      <c r="V237" s="69">
        <f>SUM(V236)</f>
        <v>0</v>
      </c>
      <c r="W237" s="69"/>
      <c r="X237" s="69">
        <f>SUM(X236)</f>
        <v>0</v>
      </c>
      <c r="Y237" s="69"/>
      <c r="Z237" s="69">
        <f>SUM(Z236)</f>
        <v>0</v>
      </c>
      <c r="AA237" s="69"/>
      <c r="AB237" s="69">
        <f>SUM(AB236)</f>
        <v>0</v>
      </c>
      <c r="AC237" s="69">
        <f>SUM(AC236)</f>
        <v>1330000</v>
      </c>
    </row>
    <row r="240" spans="1:29" s="78" customFormat="1" ht="21" x14ac:dyDescent="0.35">
      <c r="A240" s="79" t="s">
        <v>448</v>
      </c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</row>
    <row r="241" spans="1:29" ht="19.5" thickBot="1" x14ac:dyDescent="0.35">
      <c r="A241" s="16" t="s">
        <v>267</v>
      </c>
      <c r="B241" s="25"/>
    </row>
    <row r="242" spans="1:29" s="102" customFormat="1" ht="47.25" x14ac:dyDescent="0.25">
      <c r="A242" s="52" t="s">
        <v>0</v>
      </c>
      <c r="B242" s="53" t="s">
        <v>1</v>
      </c>
      <c r="C242" s="53" t="s">
        <v>2</v>
      </c>
      <c r="D242" s="53" t="s">
        <v>26</v>
      </c>
      <c r="E242" s="54" t="s">
        <v>3</v>
      </c>
      <c r="F242" s="54" t="s">
        <v>19</v>
      </c>
      <c r="G242" s="55" t="s">
        <v>4</v>
      </c>
      <c r="H242" s="55" t="s">
        <v>19</v>
      </c>
      <c r="I242" s="56" t="s">
        <v>5</v>
      </c>
      <c r="J242" s="56" t="s">
        <v>19</v>
      </c>
      <c r="K242" s="57" t="s">
        <v>6</v>
      </c>
      <c r="L242" s="57" t="s">
        <v>19</v>
      </c>
      <c r="M242" s="58" t="s">
        <v>7</v>
      </c>
      <c r="N242" s="58" t="s">
        <v>19</v>
      </c>
      <c r="O242" s="59" t="s">
        <v>8</v>
      </c>
      <c r="P242" s="59" t="s">
        <v>19</v>
      </c>
      <c r="Q242" s="57" t="s">
        <v>9</v>
      </c>
      <c r="R242" s="57" t="s">
        <v>19</v>
      </c>
      <c r="S242" s="60" t="s">
        <v>10</v>
      </c>
      <c r="T242" s="60" t="s">
        <v>19</v>
      </c>
      <c r="U242" s="61" t="s">
        <v>11</v>
      </c>
      <c r="V242" s="61" t="s">
        <v>19</v>
      </c>
      <c r="W242" s="57" t="s">
        <v>12</v>
      </c>
      <c r="X242" s="57" t="s">
        <v>19</v>
      </c>
      <c r="Y242" s="62" t="s">
        <v>13</v>
      </c>
      <c r="Z242" s="62" t="s">
        <v>19</v>
      </c>
      <c r="AA242" s="57" t="s">
        <v>14</v>
      </c>
      <c r="AB242" s="57" t="s">
        <v>19</v>
      </c>
      <c r="AC242" s="63" t="s">
        <v>15</v>
      </c>
    </row>
    <row r="243" spans="1:29" x14ac:dyDescent="0.25">
      <c r="A243" s="42">
        <v>2711</v>
      </c>
      <c r="B243" s="23" t="s">
        <v>204</v>
      </c>
      <c r="C243" s="29" t="s">
        <v>18</v>
      </c>
      <c r="D243" s="4">
        <v>280</v>
      </c>
      <c r="E243" s="1"/>
      <c r="F243" s="4">
        <f>D243*E243</f>
        <v>0</v>
      </c>
      <c r="G243" s="1"/>
      <c r="H243" s="4">
        <f>D243*G243</f>
        <v>0</v>
      </c>
      <c r="I243" s="1"/>
      <c r="J243" s="4">
        <f>D243*I243</f>
        <v>0</v>
      </c>
      <c r="K243" s="1">
        <v>3</v>
      </c>
      <c r="L243" s="4">
        <f>D243*K243</f>
        <v>840</v>
      </c>
      <c r="M243" s="1">
        <v>2</v>
      </c>
      <c r="N243" s="4">
        <f>D243*M243</f>
        <v>560</v>
      </c>
      <c r="O243" s="1">
        <v>1</v>
      </c>
      <c r="P243" s="4">
        <f>D243*O243</f>
        <v>280</v>
      </c>
      <c r="Q243" s="1">
        <v>1</v>
      </c>
      <c r="R243" s="4">
        <f>D243*Q243</f>
        <v>280</v>
      </c>
      <c r="S243" s="1">
        <v>1</v>
      </c>
      <c r="T243" s="4">
        <f>D243*S243</f>
        <v>280</v>
      </c>
      <c r="U243" s="1">
        <v>25</v>
      </c>
      <c r="V243" s="4">
        <f>D243*U243</f>
        <v>7000</v>
      </c>
      <c r="W243" s="1">
        <v>1</v>
      </c>
      <c r="X243" s="4">
        <f>D243*W243</f>
        <v>280</v>
      </c>
      <c r="Y243" s="1">
        <v>0</v>
      </c>
      <c r="Z243" s="4">
        <f>D243*Y243</f>
        <v>0</v>
      </c>
      <c r="AA243" s="1">
        <v>2</v>
      </c>
      <c r="AB243" s="4">
        <f>D243*AA243</f>
        <v>560</v>
      </c>
      <c r="AC243" s="43"/>
    </row>
    <row r="244" spans="1:29" x14ac:dyDescent="0.25">
      <c r="A244" s="42">
        <v>2711</v>
      </c>
      <c r="B244" s="23" t="s">
        <v>205</v>
      </c>
      <c r="C244" s="17" t="s">
        <v>18</v>
      </c>
      <c r="D244" s="4">
        <v>460</v>
      </c>
      <c r="E244" s="1"/>
      <c r="F244" s="4">
        <f t="shared" ref="F244:F248" si="59">D244*E244</f>
        <v>0</v>
      </c>
      <c r="G244" s="1"/>
      <c r="H244" s="4">
        <f t="shared" ref="H244:H248" si="60">D244*G244</f>
        <v>0</v>
      </c>
      <c r="I244" s="1"/>
      <c r="J244" s="4">
        <f t="shared" ref="J244:J248" si="61">D244*I244</f>
        <v>0</v>
      </c>
      <c r="K244" s="1">
        <v>3</v>
      </c>
      <c r="L244" s="4">
        <f t="shared" ref="L244:L248" si="62">D244*K244</f>
        <v>1380</v>
      </c>
      <c r="M244" s="1">
        <v>1</v>
      </c>
      <c r="N244" s="4">
        <f t="shared" ref="N244:N248" si="63">D244*M244</f>
        <v>460</v>
      </c>
      <c r="O244" s="1">
        <v>3</v>
      </c>
      <c r="P244" s="4">
        <f t="shared" ref="P244:P248" si="64">D244*O244</f>
        <v>1380</v>
      </c>
      <c r="Q244" s="1">
        <v>2</v>
      </c>
      <c r="R244" s="4">
        <f t="shared" ref="R244:R248" si="65">D244*Q244</f>
        <v>920</v>
      </c>
      <c r="S244" s="1"/>
      <c r="T244" s="4">
        <f t="shared" ref="T244:T248" si="66">D244*S244</f>
        <v>0</v>
      </c>
      <c r="U244" s="1">
        <v>5</v>
      </c>
      <c r="V244" s="4">
        <f t="shared" ref="V244:V248" si="67">D244*U244</f>
        <v>2300</v>
      </c>
      <c r="W244" s="1">
        <v>10</v>
      </c>
      <c r="X244" s="4">
        <f t="shared" ref="X244:X248" si="68">D244*W244</f>
        <v>4600</v>
      </c>
      <c r="Y244" s="1">
        <v>1</v>
      </c>
      <c r="Z244" s="4">
        <f t="shared" ref="Z244:Z248" si="69">D244*Y244</f>
        <v>460</v>
      </c>
      <c r="AA244" s="1">
        <v>1</v>
      </c>
      <c r="AB244" s="4">
        <f t="shared" ref="AB244:AB248" si="70">D244*AA244</f>
        <v>460</v>
      </c>
      <c r="AC244" s="43"/>
    </row>
    <row r="245" spans="1:29" x14ac:dyDescent="0.25">
      <c r="A245" s="42">
        <v>2711</v>
      </c>
      <c r="B245" s="23" t="s">
        <v>206</v>
      </c>
      <c r="C245" s="17" t="s">
        <v>18</v>
      </c>
      <c r="D245" s="4">
        <v>230</v>
      </c>
      <c r="E245" s="1"/>
      <c r="F245" s="4">
        <f t="shared" si="59"/>
        <v>0</v>
      </c>
      <c r="G245" s="1"/>
      <c r="H245" s="4">
        <f t="shared" si="60"/>
        <v>0</v>
      </c>
      <c r="I245" s="1"/>
      <c r="J245" s="4">
        <f t="shared" si="61"/>
        <v>0</v>
      </c>
      <c r="K245" s="1"/>
      <c r="L245" s="4">
        <f t="shared" si="62"/>
        <v>0</v>
      </c>
      <c r="M245" s="1">
        <v>1</v>
      </c>
      <c r="N245" s="4">
        <f t="shared" si="63"/>
        <v>230</v>
      </c>
      <c r="O245" s="1">
        <v>1</v>
      </c>
      <c r="P245" s="4">
        <f t="shared" si="64"/>
        <v>230</v>
      </c>
      <c r="Q245" s="1">
        <v>2</v>
      </c>
      <c r="R245" s="4">
        <f t="shared" si="65"/>
        <v>460</v>
      </c>
      <c r="S245" s="1"/>
      <c r="T245" s="4">
        <f t="shared" si="66"/>
        <v>0</v>
      </c>
      <c r="U245" s="1">
        <v>1</v>
      </c>
      <c r="V245" s="4">
        <f t="shared" si="67"/>
        <v>230</v>
      </c>
      <c r="W245" s="1">
        <v>1</v>
      </c>
      <c r="X245" s="4">
        <f t="shared" si="68"/>
        <v>230</v>
      </c>
      <c r="Y245" s="1"/>
      <c r="Z245" s="4">
        <f t="shared" si="69"/>
        <v>0</v>
      </c>
      <c r="AA245" s="1">
        <v>2</v>
      </c>
      <c r="AB245" s="4">
        <f t="shared" si="70"/>
        <v>460</v>
      </c>
      <c r="AC245" s="43"/>
    </row>
    <row r="246" spans="1:29" x14ac:dyDescent="0.25">
      <c r="A246" s="42">
        <v>2711</v>
      </c>
      <c r="B246" s="23" t="s">
        <v>403</v>
      </c>
      <c r="C246" s="17" t="s">
        <v>18</v>
      </c>
      <c r="D246" s="4"/>
      <c r="E246" s="1"/>
      <c r="F246" s="4"/>
      <c r="G246" s="1"/>
      <c r="H246" s="4"/>
      <c r="I246" s="1"/>
      <c r="J246" s="4"/>
      <c r="K246" s="1">
        <v>3</v>
      </c>
      <c r="L246" s="4"/>
      <c r="M246" s="1">
        <v>1</v>
      </c>
      <c r="N246" s="4"/>
      <c r="O246" s="1">
        <v>1</v>
      </c>
      <c r="P246" s="4"/>
      <c r="Q246" s="1">
        <v>1</v>
      </c>
      <c r="R246" s="4"/>
      <c r="S246" s="1">
        <v>1</v>
      </c>
      <c r="T246" s="4"/>
      <c r="U246" s="1">
        <v>5</v>
      </c>
      <c r="V246" s="4"/>
      <c r="W246" s="1">
        <v>1</v>
      </c>
      <c r="X246" s="4"/>
      <c r="Y246" s="1">
        <v>1</v>
      </c>
      <c r="Z246" s="4"/>
      <c r="AA246" s="1">
        <v>2</v>
      </c>
      <c r="AB246" s="4"/>
      <c r="AC246" s="43"/>
    </row>
    <row r="247" spans="1:29" x14ac:dyDescent="0.25">
      <c r="A247" s="42">
        <v>2711</v>
      </c>
      <c r="B247" s="23" t="s">
        <v>404</v>
      </c>
      <c r="C247" s="17" t="s">
        <v>18</v>
      </c>
      <c r="D247" s="4"/>
      <c r="E247" s="1"/>
      <c r="F247" s="4"/>
      <c r="G247" s="1"/>
      <c r="H247" s="4"/>
      <c r="I247" s="1"/>
      <c r="J247" s="4"/>
      <c r="K247" s="1">
        <v>3</v>
      </c>
      <c r="L247" s="4"/>
      <c r="M247" s="1">
        <v>1</v>
      </c>
      <c r="N247" s="4"/>
      <c r="O247" s="1">
        <v>1</v>
      </c>
      <c r="P247" s="4"/>
      <c r="Q247" s="1">
        <v>2</v>
      </c>
      <c r="R247" s="4"/>
      <c r="S247" s="1"/>
      <c r="T247" s="4"/>
      <c r="U247" s="1">
        <v>1</v>
      </c>
      <c r="V247" s="4"/>
      <c r="W247" s="1">
        <v>1</v>
      </c>
      <c r="X247" s="4"/>
      <c r="Y247" s="1">
        <v>5</v>
      </c>
      <c r="Z247" s="4"/>
      <c r="AA247" s="1">
        <v>2</v>
      </c>
      <c r="AB247" s="4"/>
      <c r="AC247" s="43"/>
    </row>
    <row r="248" spans="1:29" x14ac:dyDescent="0.25">
      <c r="A248" s="42">
        <v>2711</v>
      </c>
      <c r="B248" s="23" t="s">
        <v>402</v>
      </c>
      <c r="C248" s="29" t="s">
        <v>18</v>
      </c>
      <c r="D248" s="4">
        <v>168</v>
      </c>
      <c r="E248" s="1"/>
      <c r="F248" s="4">
        <f t="shared" si="59"/>
        <v>0</v>
      </c>
      <c r="G248" s="1"/>
      <c r="H248" s="4">
        <f t="shared" si="60"/>
        <v>0</v>
      </c>
      <c r="I248" s="1"/>
      <c r="J248" s="4">
        <f t="shared" si="61"/>
        <v>0</v>
      </c>
      <c r="K248" s="1">
        <v>54</v>
      </c>
      <c r="L248" s="4">
        <f t="shared" si="62"/>
        <v>9072</v>
      </c>
      <c r="M248" s="1">
        <v>1</v>
      </c>
      <c r="N248" s="4">
        <f t="shared" si="63"/>
        <v>168</v>
      </c>
      <c r="O248" s="1">
        <v>1</v>
      </c>
      <c r="P248" s="4">
        <f t="shared" si="64"/>
        <v>168</v>
      </c>
      <c r="Q248" s="1">
        <v>2</v>
      </c>
      <c r="R248" s="4">
        <f t="shared" si="65"/>
        <v>336</v>
      </c>
      <c r="S248" s="1"/>
      <c r="T248" s="4">
        <f t="shared" si="66"/>
        <v>0</v>
      </c>
      <c r="U248" s="1">
        <v>1</v>
      </c>
      <c r="V248" s="4">
        <f t="shared" si="67"/>
        <v>168</v>
      </c>
      <c r="W248" s="1">
        <v>1</v>
      </c>
      <c r="X248" s="4">
        <f t="shared" si="68"/>
        <v>168</v>
      </c>
      <c r="Y248" s="1">
        <v>2</v>
      </c>
      <c r="Z248" s="4">
        <f t="shared" si="69"/>
        <v>336</v>
      </c>
      <c r="AA248" s="1">
        <v>1</v>
      </c>
      <c r="AB248" s="4">
        <f t="shared" si="70"/>
        <v>168</v>
      </c>
      <c r="AC248" s="43">
        <v>10000</v>
      </c>
    </row>
    <row r="249" spans="1:29" s="50" customFormat="1" ht="16.5" thickBot="1" x14ac:dyDescent="0.3">
      <c r="A249" s="64">
        <v>2711</v>
      </c>
      <c r="B249" s="67"/>
      <c r="C249" s="70"/>
      <c r="D249" s="69"/>
      <c r="E249" s="69"/>
      <c r="F249" s="69">
        <f>SUBTOTAL(9,F243:F248)</f>
        <v>0</v>
      </c>
      <c r="G249" s="95">
        <f t="shared" ref="G249:AC249" si="71">SUBTOTAL(9,G243:G248)</f>
        <v>0</v>
      </c>
      <c r="H249" s="69">
        <f t="shared" si="71"/>
        <v>0</v>
      </c>
      <c r="I249" s="95">
        <f t="shared" si="71"/>
        <v>0</v>
      </c>
      <c r="J249" s="69">
        <f t="shared" si="71"/>
        <v>0</v>
      </c>
      <c r="K249" s="95">
        <f t="shared" si="71"/>
        <v>66</v>
      </c>
      <c r="L249" s="69">
        <f t="shared" si="71"/>
        <v>11292</v>
      </c>
      <c r="M249" s="95">
        <f t="shared" si="71"/>
        <v>7</v>
      </c>
      <c r="N249" s="69">
        <f t="shared" si="71"/>
        <v>1418</v>
      </c>
      <c r="O249" s="95">
        <f t="shared" si="71"/>
        <v>8</v>
      </c>
      <c r="P249" s="69">
        <f t="shared" si="71"/>
        <v>2058</v>
      </c>
      <c r="Q249" s="95">
        <f t="shared" si="71"/>
        <v>10</v>
      </c>
      <c r="R249" s="69">
        <f t="shared" si="71"/>
        <v>1996</v>
      </c>
      <c r="S249" s="95">
        <f t="shared" si="71"/>
        <v>2</v>
      </c>
      <c r="T249" s="69">
        <f t="shared" si="71"/>
        <v>280</v>
      </c>
      <c r="U249" s="95">
        <f t="shared" si="71"/>
        <v>38</v>
      </c>
      <c r="V249" s="69">
        <f t="shared" si="71"/>
        <v>9698</v>
      </c>
      <c r="W249" s="95">
        <f t="shared" si="71"/>
        <v>15</v>
      </c>
      <c r="X249" s="69">
        <f t="shared" si="71"/>
        <v>5278</v>
      </c>
      <c r="Y249" s="95">
        <f t="shared" si="71"/>
        <v>9</v>
      </c>
      <c r="Z249" s="69">
        <f t="shared" si="71"/>
        <v>796</v>
      </c>
      <c r="AA249" s="95">
        <f t="shared" si="71"/>
        <v>10</v>
      </c>
      <c r="AB249" s="69">
        <f t="shared" si="71"/>
        <v>1648</v>
      </c>
      <c r="AC249" s="71">
        <f t="shared" si="71"/>
        <v>10000</v>
      </c>
    </row>
    <row r="250" spans="1:29" x14ac:dyDescent="0.25">
      <c r="B250" s="25"/>
    </row>
    <row r="251" spans="1:29" ht="19.5" thickBot="1" x14ac:dyDescent="0.35">
      <c r="A251" s="16" t="s">
        <v>207</v>
      </c>
      <c r="B251" s="25"/>
    </row>
    <row r="252" spans="1:29" s="102" customFormat="1" ht="47.25" x14ac:dyDescent="0.25">
      <c r="A252" s="52" t="s">
        <v>0</v>
      </c>
      <c r="B252" s="53" t="s">
        <v>1</v>
      </c>
      <c r="C252" s="53" t="s">
        <v>2</v>
      </c>
      <c r="D252" s="53" t="s">
        <v>26</v>
      </c>
      <c r="E252" s="54" t="s">
        <v>3</v>
      </c>
      <c r="F252" s="54" t="s">
        <v>19</v>
      </c>
      <c r="G252" s="55" t="s">
        <v>4</v>
      </c>
      <c r="H252" s="55" t="s">
        <v>19</v>
      </c>
      <c r="I252" s="56" t="s">
        <v>5</v>
      </c>
      <c r="J252" s="56" t="s">
        <v>19</v>
      </c>
      <c r="K252" s="57" t="s">
        <v>6</v>
      </c>
      <c r="L252" s="57" t="s">
        <v>19</v>
      </c>
      <c r="M252" s="58" t="s">
        <v>7</v>
      </c>
      <c r="N252" s="58" t="s">
        <v>19</v>
      </c>
      <c r="O252" s="59" t="s">
        <v>8</v>
      </c>
      <c r="P252" s="59" t="s">
        <v>19</v>
      </c>
      <c r="Q252" s="57" t="s">
        <v>9</v>
      </c>
      <c r="R252" s="57" t="s">
        <v>19</v>
      </c>
      <c r="S252" s="60" t="s">
        <v>10</v>
      </c>
      <c r="T252" s="60" t="s">
        <v>19</v>
      </c>
      <c r="U252" s="61" t="s">
        <v>11</v>
      </c>
      <c r="V252" s="61" t="s">
        <v>19</v>
      </c>
      <c r="W252" s="57" t="s">
        <v>12</v>
      </c>
      <c r="X252" s="57" t="s">
        <v>19</v>
      </c>
      <c r="Y252" s="62" t="s">
        <v>13</v>
      </c>
      <c r="Z252" s="62" t="s">
        <v>19</v>
      </c>
      <c r="AA252" s="57" t="s">
        <v>14</v>
      </c>
      <c r="AB252" s="57" t="s">
        <v>19</v>
      </c>
      <c r="AC252" s="63" t="s">
        <v>15</v>
      </c>
    </row>
    <row r="253" spans="1:29" ht="30" x14ac:dyDescent="0.25">
      <c r="A253" s="1">
        <v>2721</v>
      </c>
      <c r="B253" s="23" t="s">
        <v>208</v>
      </c>
      <c r="C253" s="29" t="s">
        <v>183</v>
      </c>
      <c r="D253" s="4">
        <v>1400</v>
      </c>
      <c r="E253" s="1"/>
      <c r="F253" s="4">
        <f>D253*E253</f>
        <v>0</v>
      </c>
      <c r="G253" s="1"/>
      <c r="H253" s="4">
        <f>D253*G253</f>
        <v>0</v>
      </c>
      <c r="I253" s="1">
        <v>0</v>
      </c>
      <c r="J253" s="4">
        <f>D253*I253</f>
        <v>0</v>
      </c>
      <c r="K253" s="1"/>
      <c r="L253" s="4">
        <f>D253*K253</f>
        <v>0</v>
      </c>
      <c r="M253" s="1"/>
      <c r="N253" s="4">
        <f>D253*M253</f>
        <v>0</v>
      </c>
      <c r="O253" s="1"/>
      <c r="P253" s="4">
        <f>D253*O253</f>
        <v>0</v>
      </c>
      <c r="Q253" s="1"/>
      <c r="R253" s="4">
        <f>D253*Q253</f>
        <v>0</v>
      </c>
      <c r="S253" s="1"/>
      <c r="T253" s="4">
        <f>D253*S253</f>
        <v>0</v>
      </c>
      <c r="U253" s="1">
        <v>0</v>
      </c>
      <c r="V253" s="4">
        <f>D253*U253</f>
        <v>0</v>
      </c>
      <c r="W253" s="1"/>
      <c r="X253" s="4">
        <f>D253*W253</f>
        <v>0</v>
      </c>
      <c r="Y253" s="1">
        <v>0</v>
      </c>
      <c r="Z253" s="4">
        <f>D253*Y253</f>
        <v>0</v>
      </c>
      <c r="AA253" s="1">
        <v>0</v>
      </c>
      <c r="AB253" s="4">
        <f>D253*AA253</f>
        <v>0</v>
      </c>
      <c r="AC253" s="4">
        <f t="shared" ref="AC253:AC257" si="72">F253+H253+J253+L253+N253+P253+R253+T253+V253+X253+Z253+AB253</f>
        <v>0</v>
      </c>
    </row>
    <row r="254" spans="1:29" x14ac:dyDescent="0.25">
      <c r="A254" s="1">
        <v>2721</v>
      </c>
      <c r="B254" s="23" t="s">
        <v>209</v>
      </c>
      <c r="C254" s="29" t="s">
        <v>18</v>
      </c>
      <c r="D254" s="4">
        <v>580</v>
      </c>
      <c r="E254" s="1"/>
      <c r="F254" s="4">
        <f t="shared" ref="F254:F257" si="73">D254*E254</f>
        <v>0</v>
      </c>
      <c r="G254" s="1"/>
      <c r="H254" s="4">
        <f t="shared" ref="H254:H257" si="74">D254*G254</f>
        <v>0</v>
      </c>
      <c r="I254" s="1">
        <v>0</v>
      </c>
      <c r="J254" s="4">
        <f t="shared" ref="J254:J257" si="75">D254*I254</f>
        <v>0</v>
      </c>
      <c r="K254" s="1"/>
      <c r="L254" s="4">
        <f t="shared" ref="L254:L257" si="76">D254*K254</f>
        <v>0</v>
      </c>
      <c r="M254" s="1">
        <v>2</v>
      </c>
      <c r="N254" s="4">
        <f t="shared" ref="N254:N257" si="77">D254*M254</f>
        <v>1160</v>
      </c>
      <c r="O254" s="1"/>
      <c r="P254" s="4">
        <f t="shared" ref="P254:P257" si="78">D254*O254</f>
        <v>0</v>
      </c>
      <c r="Q254" s="1"/>
      <c r="R254" s="4">
        <f t="shared" ref="R254:R257" si="79">D254*Q254</f>
        <v>0</v>
      </c>
      <c r="S254" s="1"/>
      <c r="T254" s="4">
        <f t="shared" ref="T254:T257" si="80">D254*S254</f>
        <v>0</v>
      </c>
      <c r="U254" s="1">
        <v>0</v>
      </c>
      <c r="V254" s="4">
        <f>D254*U254</f>
        <v>0</v>
      </c>
      <c r="W254" s="1">
        <v>0</v>
      </c>
      <c r="X254" s="4">
        <f>D254*W254</f>
        <v>0</v>
      </c>
      <c r="Y254" s="1">
        <v>0</v>
      </c>
      <c r="Z254" s="4">
        <f t="shared" ref="Z254:Z257" si="81">D254*Y254</f>
        <v>0</v>
      </c>
      <c r="AA254" s="1">
        <v>1</v>
      </c>
      <c r="AB254" s="4">
        <f t="shared" ref="AB254:AB257" si="82">D254*AA254</f>
        <v>580</v>
      </c>
      <c r="AC254" s="4">
        <f t="shared" si="72"/>
        <v>1740</v>
      </c>
    </row>
    <row r="255" spans="1:29" ht="30" x14ac:dyDescent="0.25">
      <c r="A255" s="1">
        <v>2721</v>
      </c>
      <c r="B255" s="23" t="s">
        <v>210</v>
      </c>
      <c r="C255" s="17" t="s">
        <v>18</v>
      </c>
      <c r="D255" s="4">
        <v>450</v>
      </c>
      <c r="E255" s="1"/>
      <c r="F255" s="4">
        <f t="shared" si="73"/>
        <v>0</v>
      </c>
      <c r="G255" s="1"/>
      <c r="H255" s="4">
        <f t="shared" si="74"/>
        <v>0</v>
      </c>
      <c r="I255" s="1">
        <v>6</v>
      </c>
      <c r="J255" s="4">
        <f t="shared" si="75"/>
        <v>2700</v>
      </c>
      <c r="K255" s="1"/>
      <c r="L255" s="4">
        <f t="shared" si="76"/>
        <v>0</v>
      </c>
      <c r="M255" s="1"/>
      <c r="N255" s="4">
        <f t="shared" si="77"/>
        <v>0</v>
      </c>
      <c r="O255" s="1"/>
      <c r="P255" s="4">
        <f t="shared" si="78"/>
        <v>0</v>
      </c>
      <c r="Q255" s="1"/>
      <c r="R255" s="4">
        <f t="shared" si="79"/>
        <v>0</v>
      </c>
      <c r="S255" s="1">
        <v>1</v>
      </c>
      <c r="T255" s="4">
        <f t="shared" si="80"/>
        <v>450</v>
      </c>
      <c r="U255" s="1">
        <v>0</v>
      </c>
      <c r="V255" s="4">
        <f>D255*U255</f>
        <v>0</v>
      </c>
      <c r="W255" s="1"/>
      <c r="X255" s="4">
        <f>D255*W255</f>
        <v>0</v>
      </c>
      <c r="Y255" s="1">
        <v>1</v>
      </c>
      <c r="Z255" s="4">
        <f t="shared" si="81"/>
        <v>450</v>
      </c>
      <c r="AA255" s="1">
        <v>1</v>
      </c>
      <c r="AB255" s="4">
        <f t="shared" si="82"/>
        <v>450</v>
      </c>
      <c r="AC255" s="4">
        <f t="shared" si="72"/>
        <v>4050</v>
      </c>
    </row>
    <row r="256" spans="1:29" x14ac:dyDescent="0.25">
      <c r="A256" s="1">
        <v>2721</v>
      </c>
      <c r="B256" s="23" t="s">
        <v>212</v>
      </c>
      <c r="C256" s="29" t="s">
        <v>18</v>
      </c>
      <c r="D256" s="4">
        <v>300</v>
      </c>
      <c r="E256" s="1"/>
      <c r="F256" s="4">
        <f t="shared" si="73"/>
        <v>0</v>
      </c>
      <c r="G256" s="1"/>
      <c r="H256" s="4">
        <f t="shared" si="74"/>
        <v>0</v>
      </c>
      <c r="I256" s="1">
        <v>4</v>
      </c>
      <c r="J256" s="4">
        <f t="shared" si="75"/>
        <v>1200</v>
      </c>
      <c r="K256" s="1"/>
      <c r="L256" s="4">
        <f t="shared" si="76"/>
        <v>0</v>
      </c>
      <c r="M256" s="1"/>
      <c r="N256" s="4">
        <f t="shared" si="77"/>
        <v>0</v>
      </c>
      <c r="O256" s="1"/>
      <c r="P256" s="4">
        <f t="shared" si="78"/>
        <v>0</v>
      </c>
      <c r="Q256" s="1"/>
      <c r="R256" s="4">
        <f t="shared" si="79"/>
        <v>0</v>
      </c>
      <c r="S256" s="1"/>
      <c r="T256" s="4">
        <f t="shared" si="80"/>
        <v>0</v>
      </c>
      <c r="U256" s="1">
        <v>1</v>
      </c>
      <c r="V256" s="4">
        <f>D256*U256</f>
        <v>300</v>
      </c>
      <c r="W256" s="1"/>
      <c r="X256" s="4">
        <f>D256*W256</f>
        <v>0</v>
      </c>
      <c r="Y256" s="1">
        <v>0</v>
      </c>
      <c r="Z256" s="4">
        <f t="shared" si="81"/>
        <v>0</v>
      </c>
      <c r="AA256" s="1"/>
      <c r="AB256" s="4">
        <f t="shared" si="82"/>
        <v>0</v>
      </c>
      <c r="AC256" s="4">
        <f t="shared" si="72"/>
        <v>1500</v>
      </c>
    </row>
    <row r="257" spans="1:29" ht="30" x14ac:dyDescent="0.25">
      <c r="A257" s="1">
        <v>2721</v>
      </c>
      <c r="B257" s="23" t="s">
        <v>281</v>
      </c>
      <c r="C257" s="29" t="s">
        <v>183</v>
      </c>
      <c r="D257" s="4">
        <v>420</v>
      </c>
      <c r="E257" s="1"/>
      <c r="F257" s="4">
        <f t="shared" si="73"/>
        <v>0</v>
      </c>
      <c r="G257" s="1"/>
      <c r="H257" s="4">
        <f t="shared" si="74"/>
        <v>0</v>
      </c>
      <c r="I257" s="1">
        <v>2</v>
      </c>
      <c r="J257" s="4">
        <f t="shared" si="75"/>
        <v>840</v>
      </c>
      <c r="K257" s="1"/>
      <c r="L257" s="4">
        <f t="shared" si="76"/>
        <v>0</v>
      </c>
      <c r="M257" s="1"/>
      <c r="N257" s="4">
        <f t="shared" si="77"/>
        <v>0</v>
      </c>
      <c r="O257" s="1"/>
      <c r="P257" s="4">
        <f t="shared" si="78"/>
        <v>0</v>
      </c>
      <c r="Q257" s="1"/>
      <c r="R257" s="4">
        <f t="shared" si="79"/>
        <v>0</v>
      </c>
      <c r="S257" s="1"/>
      <c r="T257" s="4">
        <f t="shared" si="80"/>
        <v>0</v>
      </c>
      <c r="U257" s="1">
        <v>1</v>
      </c>
      <c r="V257" s="4">
        <f>D257*U257</f>
        <v>420</v>
      </c>
      <c r="W257" s="1">
        <v>1</v>
      </c>
      <c r="X257" s="4">
        <f>D257*W257</f>
        <v>420</v>
      </c>
      <c r="Y257" s="1">
        <v>1</v>
      </c>
      <c r="Z257" s="4">
        <f t="shared" si="81"/>
        <v>420</v>
      </c>
      <c r="AA257" s="1">
        <v>1</v>
      </c>
      <c r="AB257" s="4">
        <f t="shared" si="82"/>
        <v>420</v>
      </c>
      <c r="AC257" s="4">
        <f t="shared" si="72"/>
        <v>2520</v>
      </c>
    </row>
    <row r="258" spans="1:29" s="46" customFormat="1" ht="15.75" x14ac:dyDescent="0.25">
      <c r="A258" s="47">
        <v>2721</v>
      </c>
      <c r="B258" s="48"/>
      <c r="C258" s="47"/>
      <c r="D258" s="49"/>
      <c r="E258" s="49"/>
      <c r="F258" s="49">
        <f>SUM(F253:F257)</f>
        <v>0</v>
      </c>
      <c r="G258" s="49"/>
      <c r="H258" s="49">
        <f>SUM(H253:H257)</f>
        <v>0</v>
      </c>
      <c r="I258" s="49"/>
      <c r="J258" s="49">
        <f>SUM(J253:J257)</f>
        <v>4740</v>
      </c>
      <c r="K258" s="49"/>
      <c r="L258" s="49">
        <f>SUM(L253:L257)</f>
        <v>0</v>
      </c>
      <c r="M258" s="49"/>
      <c r="N258" s="49">
        <f>SUM(N253:N257)</f>
        <v>1160</v>
      </c>
      <c r="O258" s="49"/>
      <c r="P258" s="49">
        <f>SUM(P253:P257)</f>
        <v>0</v>
      </c>
      <c r="Q258" s="49"/>
      <c r="R258" s="49">
        <f>SUM(R253:R257)</f>
        <v>0</v>
      </c>
      <c r="S258" s="49"/>
      <c r="T258" s="49">
        <f>SUM(T253:T257)</f>
        <v>450</v>
      </c>
      <c r="U258" s="49"/>
      <c r="V258" s="49">
        <f>SUM(V253:V257)</f>
        <v>720</v>
      </c>
      <c r="W258" s="49"/>
      <c r="X258" s="49">
        <f>SUM(X253:X257)</f>
        <v>420</v>
      </c>
      <c r="Y258" s="49"/>
      <c r="Z258" s="49">
        <f>SUM(Z253:Z257)</f>
        <v>870</v>
      </c>
      <c r="AA258" s="49"/>
      <c r="AB258" s="49">
        <f>SUM(AB253:AB257)</f>
        <v>1450</v>
      </c>
      <c r="AC258" s="49">
        <f>SUM(AC253:AC257)</f>
        <v>9810</v>
      </c>
    </row>
    <row r="259" spans="1:29" x14ac:dyDescent="0.25">
      <c r="B259" s="25"/>
    </row>
    <row r="260" spans="1:29" x14ac:dyDescent="0.25">
      <c r="B260" s="25"/>
    </row>
    <row r="261" spans="1:29" s="78" customFormat="1" ht="21" x14ac:dyDescent="0.35">
      <c r="A261" s="79" t="s">
        <v>450</v>
      </c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</row>
    <row r="262" spans="1:29" ht="19.5" thickBot="1" x14ac:dyDescent="0.35">
      <c r="A262" s="16" t="s">
        <v>213</v>
      </c>
      <c r="B262" s="25"/>
    </row>
    <row r="263" spans="1:29" s="102" customFormat="1" ht="47.25" x14ac:dyDescent="0.25">
      <c r="A263" s="52" t="s">
        <v>0</v>
      </c>
      <c r="B263" s="53" t="s">
        <v>1</v>
      </c>
      <c r="C263" s="53" t="s">
        <v>2</v>
      </c>
      <c r="D263" s="53" t="s">
        <v>26</v>
      </c>
      <c r="E263" s="54" t="s">
        <v>3</v>
      </c>
      <c r="F263" s="54" t="s">
        <v>19</v>
      </c>
      <c r="G263" s="55" t="s">
        <v>4</v>
      </c>
      <c r="H263" s="55" t="s">
        <v>19</v>
      </c>
      <c r="I263" s="56" t="s">
        <v>5</v>
      </c>
      <c r="J263" s="56" t="s">
        <v>19</v>
      </c>
      <c r="K263" s="57" t="s">
        <v>6</v>
      </c>
      <c r="L263" s="57" t="s">
        <v>19</v>
      </c>
      <c r="M263" s="58" t="s">
        <v>7</v>
      </c>
      <c r="N263" s="58" t="s">
        <v>19</v>
      </c>
      <c r="O263" s="59" t="s">
        <v>8</v>
      </c>
      <c r="P263" s="59" t="s">
        <v>19</v>
      </c>
      <c r="Q263" s="57" t="s">
        <v>9</v>
      </c>
      <c r="R263" s="57" t="s">
        <v>19</v>
      </c>
      <c r="S263" s="60" t="s">
        <v>10</v>
      </c>
      <c r="T263" s="60" t="s">
        <v>19</v>
      </c>
      <c r="U263" s="61" t="s">
        <v>11</v>
      </c>
      <c r="V263" s="61" t="s">
        <v>19</v>
      </c>
      <c r="W263" s="57" t="s">
        <v>12</v>
      </c>
      <c r="X263" s="57" t="s">
        <v>19</v>
      </c>
      <c r="Y263" s="62" t="s">
        <v>13</v>
      </c>
      <c r="Z263" s="62" t="s">
        <v>19</v>
      </c>
      <c r="AA263" s="57" t="s">
        <v>14</v>
      </c>
      <c r="AB263" s="57" t="s">
        <v>19</v>
      </c>
      <c r="AC263" s="63" t="s">
        <v>15</v>
      </c>
    </row>
    <row r="264" spans="1:29" x14ac:dyDescent="0.25">
      <c r="A264" s="1">
        <v>2941</v>
      </c>
      <c r="B264" s="23" t="s">
        <v>262</v>
      </c>
      <c r="C264" s="29" t="s">
        <v>120</v>
      </c>
      <c r="D264" s="4">
        <v>99.47</v>
      </c>
      <c r="E264" s="1"/>
      <c r="F264" s="4">
        <f t="shared" ref="F264:F269" si="83">D264*E264</f>
        <v>0</v>
      </c>
      <c r="G264" s="1"/>
      <c r="H264" s="4">
        <f t="shared" ref="H264:H269" si="84">D264*G264</f>
        <v>0</v>
      </c>
      <c r="I264" s="1">
        <v>2</v>
      </c>
      <c r="J264" s="4">
        <f t="shared" ref="J264:J269" si="85">D264*I264</f>
        <v>198.94</v>
      </c>
      <c r="K264" s="1"/>
      <c r="L264" s="4">
        <f t="shared" ref="L264:L269" si="86">D264*K264</f>
        <v>0</v>
      </c>
      <c r="M264" s="1">
        <v>2</v>
      </c>
      <c r="N264" s="4">
        <f t="shared" ref="N264:N269" si="87">D264*M264</f>
        <v>198.94</v>
      </c>
      <c r="O264" s="1"/>
      <c r="P264" s="4">
        <f t="shared" ref="P264:P269" si="88">D264*O264</f>
        <v>0</v>
      </c>
      <c r="Q264" s="1">
        <v>1</v>
      </c>
      <c r="R264" s="4">
        <f t="shared" ref="R264:R269" si="89">D264*Q264</f>
        <v>99.47</v>
      </c>
      <c r="S264" s="1"/>
      <c r="T264" s="4">
        <f t="shared" ref="T264:T269" si="90">D264*S264</f>
        <v>0</v>
      </c>
      <c r="U264" s="1">
        <v>2</v>
      </c>
      <c r="V264" s="4">
        <f t="shared" ref="V264:V269" si="91">D264*U264</f>
        <v>198.94</v>
      </c>
      <c r="W264" s="1"/>
      <c r="X264" s="4">
        <f t="shared" ref="X264:X269" si="92">D264*W264</f>
        <v>0</v>
      </c>
      <c r="Y264" s="1"/>
      <c r="Z264" s="4">
        <f t="shared" ref="Z264:Z269" si="93">D264*Y264</f>
        <v>0</v>
      </c>
      <c r="AA264" s="1">
        <v>2</v>
      </c>
      <c r="AB264" s="4">
        <f t="shared" ref="AB264:AB269" si="94">D264*AA264</f>
        <v>198.94</v>
      </c>
      <c r="AC264" s="4">
        <f>F264+H264+J264+L264+N264+P264+R264+T264+V264+X264+Z264+AB264</f>
        <v>895.23</v>
      </c>
    </row>
    <row r="265" spans="1:29" x14ac:dyDescent="0.25">
      <c r="A265" s="1">
        <v>2941</v>
      </c>
      <c r="B265" s="80" t="s">
        <v>272</v>
      </c>
      <c r="C265" s="115" t="s">
        <v>120</v>
      </c>
      <c r="D265" s="4">
        <v>75</v>
      </c>
      <c r="E265" s="1"/>
      <c r="F265" s="4">
        <f t="shared" si="83"/>
        <v>0</v>
      </c>
      <c r="G265" s="1"/>
      <c r="H265" s="4">
        <f t="shared" si="84"/>
        <v>0</v>
      </c>
      <c r="I265" s="1">
        <v>0</v>
      </c>
      <c r="J265" s="4">
        <f t="shared" si="85"/>
        <v>0</v>
      </c>
      <c r="K265" s="1">
        <v>0</v>
      </c>
      <c r="L265" s="4">
        <f t="shared" si="86"/>
        <v>0</v>
      </c>
      <c r="M265" s="1">
        <v>1</v>
      </c>
      <c r="N265" s="4">
        <f t="shared" si="87"/>
        <v>75</v>
      </c>
      <c r="O265" s="1">
        <v>1</v>
      </c>
      <c r="P265" s="4">
        <f t="shared" si="88"/>
        <v>75</v>
      </c>
      <c r="Q265" s="1">
        <v>0</v>
      </c>
      <c r="R265" s="4">
        <f t="shared" si="89"/>
        <v>0</v>
      </c>
      <c r="S265" s="1">
        <v>1</v>
      </c>
      <c r="T265" s="4">
        <f t="shared" si="90"/>
        <v>75</v>
      </c>
      <c r="U265" s="1">
        <v>0</v>
      </c>
      <c r="V265" s="4">
        <f t="shared" si="91"/>
        <v>0</v>
      </c>
      <c r="W265" s="1">
        <v>0</v>
      </c>
      <c r="X265" s="4">
        <f t="shared" si="92"/>
        <v>0</v>
      </c>
      <c r="Y265" s="1">
        <v>0</v>
      </c>
      <c r="Z265" s="4">
        <f t="shared" si="93"/>
        <v>0</v>
      </c>
      <c r="AA265" s="1">
        <v>0</v>
      </c>
      <c r="AB265" s="4">
        <f t="shared" si="94"/>
        <v>0</v>
      </c>
      <c r="AC265" s="43">
        <f>F265+H265+J265+L265+N265+P265+R265+T265+V265+X265+Z265+AB265</f>
        <v>225</v>
      </c>
    </row>
    <row r="266" spans="1:29" x14ac:dyDescent="0.25">
      <c r="A266" s="1">
        <v>2941</v>
      </c>
      <c r="B266" s="80" t="s">
        <v>106</v>
      </c>
      <c r="C266" s="115" t="s">
        <v>120</v>
      </c>
      <c r="D266" s="4">
        <v>148.47999999999999</v>
      </c>
      <c r="E266" s="1"/>
      <c r="F266" s="4">
        <f t="shared" si="83"/>
        <v>0</v>
      </c>
      <c r="G266" s="1"/>
      <c r="H266" s="4">
        <f t="shared" si="84"/>
        <v>0</v>
      </c>
      <c r="I266" s="1">
        <v>0</v>
      </c>
      <c r="J266" s="4">
        <f t="shared" si="85"/>
        <v>0</v>
      </c>
      <c r="K266" s="1">
        <v>1</v>
      </c>
      <c r="L266" s="4">
        <f t="shared" si="86"/>
        <v>148.47999999999999</v>
      </c>
      <c r="M266" s="1">
        <v>1</v>
      </c>
      <c r="N266" s="4">
        <f t="shared" si="87"/>
        <v>148.47999999999999</v>
      </c>
      <c r="O266" s="1">
        <v>1</v>
      </c>
      <c r="P266" s="4">
        <f t="shared" si="88"/>
        <v>148.47999999999999</v>
      </c>
      <c r="Q266" s="1">
        <v>0</v>
      </c>
      <c r="R266" s="4">
        <f t="shared" si="89"/>
        <v>0</v>
      </c>
      <c r="S266" s="1">
        <v>1</v>
      </c>
      <c r="T266" s="4">
        <f t="shared" si="90"/>
        <v>148.47999999999999</v>
      </c>
      <c r="U266" s="1">
        <v>8</v>
      </c>
      <c r="V266" s="4">
        <f t="shared" si="91"/>
        <v>1187.8399999999999</v>
      </c>
      <c r="W266" s="1">
        <v>2</v>
      </c>
      <c r="X266" s="4">
        <f t="shared" si="92"/>
        <v>296.95999999999998</v>
      </c>
      <c r="Y266" s="1">
        <v>0</v>
      </c>
      <c r="Z266" s="4">
        <f t="shared" si="93"/>
        <v>0</v>
      </c>
      <c r="AA266" s="1">
        <v>0</v>
      </c>
      <c r="AB266" s="4">
        <f t="shared" si="94"/>
        <v>0</v>
      </c>
      <c r="AC266" s="43"/>
    </row>
    <row r="267" spans="1:29" x14ac:dyDescent="0.25">
      <c r="A267" s="1">
        <v>2941</v>
      </c>
      <c r="B267" s="80" t="s">
        <v>107</v>
      </c>
      <c r="C267" s="115" t="s">
        <v>120</v>
      </c>
      <c r="D267" s="4">
        <v>150</v>
      </c>
      <c r="E267" s="1"/>
      <c r="F267" s="4">
        <f t="shared" si="83"/>
        <v>0</v>
      </c>
      <c r="G267" s="1"/>
      <c r="H267" s="4">
        <f t="shared" si="84"/>
        <v>0</v>
      </c>
      <c r="I267" s="1">
        <v>0</v>
      </c>
      <c r="J267" s="4">
        <f t="shared" si="85"/>
        <v>0</v>
      </c>
      <c r="K267" s="1">
        <v>1</v>
      </c>
      <c r="L267" s="4">
        <f t="shared" si="86"/>
        <v>150</v>
      </c>
      <c r="M267" s="1">
        <v>1</v>
      </c>
      <c r="N267" s="4">
        <f t="shared" si="87"/>
        <v>150</v>
      </c>
      <c r="O267" s="1">
        <v>1</v>
      </c>
      <c r="P267" s="4">
        <f t="shared" si="88"/>
        <v>150</v>
      </c>
      <c r="Q267" s="1">
        <v>3</v>
      </c>
      <c r="R267" s="4">
        <f t="shared" si="89"/>
        <v>450</v>
      </c>
      <c r="S267" s="1">
        <v>1</v>
      </c>
      <c r="T267" s="4">
        <f t="shared" si="90"/>
        <v>150</v>
      </c>
      <c r="U267" s="1">
        <v>0</v>
      </c>
      <c r="V267" s="4">
        <f t="shared" si="91"/>
        <v>0</v>
      </c>
      <c r="W267" s="1">
        <v>1</v>
      </c>
      <c r="X267" s="4">
        <f t="shared" si="92"/>
        <v>150</v>
      </c>
      <c r="Y267" s="1">
        <v>0</v>
      </c>
      <c r="Z267" s="4">
        <f t="shared" si="93"/>
        <v>0</v>
      </c>
      <c r="AA267" s="1">
        <v>0</v>
      </c>
      <c r="AB267" s="4">
        <f t="shared" si="94"/>
        <v>0</v>
      </c>
      <c r="AC267" s="43">
        <f>F267+H267+J267+L267+N267+P267+R267+T267+V267+X267+Z267+AB267</f>
        <v>1200</v>
      </c>
    </row>
    <row r="268" spans="1:29" x14ac:dyDescent="0.25">
      <c r="A268" s="1">
        <v>2941</v>
      </c>
      <c r="B268" s="80" t="s">
        <v>273</v>
      </c>
      <c r="C268" s="115" t="s">
        <v>120</v>
      </c>
      <c r="D268" s="4">
        <v>1720</v>
      </c>
      <c r="E268" s="1"/>
      <c r="F268" s="4">
        <f t="shared" si="83"/>
        <v>0</v>
      </c>
      <c r="G268" s="1"/>
      <c r="H268" s="4">
        <f t="shared" si="84"/>
        <v>0</v>
      </c>
      <c r="I268" s="1">
        <v>0</v>
      </c>
      <c r="J268" s="4">
        <f t="shared" si="85"/>
        <v>0</v>
      </c>
      <c r="K268" s="1">
        <v>0</v>
      </c>
      <c r="L268" s="4">
        <f t="shared" si="86"/>
        <v>0</v>
      </c>
      <c r="M268" s="1">
        <v>0</v>
      </c>
      <c r="N268" s="4">
        <f t="shared" si="87"/>
        <v>0</v>
      </c>
      <c r="O268" s="1">
        <v>0</v>
      </c>
      <c r="P268" s="4">
        <f t="shared" si="88"/>
        <v>0</v>
      </c>
      <c r="Q268" s="1">
        <v>0</v>
      </c>
      <c r="R268" s="4">
        <f t="shared" si="89"/>
        <v>0</v>
      </c>
      <c r="S268" s="1">
        <v>0</v>
      </c>
      <c r="T268" s="4">
        <f t="shared" si="90"/>
        <v>0</v>
      </c>
      <c r="U268" s="1">
        <v>0</v>
      </c>
      <c r="V268" s="4">
        <f t="shared" si="91"/>
        <v>0</v>
      </c>
      <c r="W268" s="1">
        <v>0</v>
      </c>
      <c r="X268" s="4">
        <f t="shared" si="92"/>
        <v>0</v>
      </c>
      <c r="Y268" s="1">
        <v>0</v>
      </c>
      <c r="Z268" s="4">
        <f t="shared" si="93"/>
        <v>0</v>
      </c>
      <c r="AA268" s="1">
        <v>0</v>
      </c>
      <c r="AB268" s="4">
        <f t="shared" si="94"/>
        <v>0</v>
      </c>
      <c r="AC268" s="43">
        <f>F268+H268+J268+L268+N268+P268+R268+T268+V268+X268+Z268+AB268</f>
        <v>0</v>
      </c>
    </row>
    <row r="269" spans="1:29" x14ac:dyDescent="0.25">
      <c r="A269" s="1">
        <v>2941</v>
      </c>
      <c r="B269" s="80" t="s">
        <v>108</v>
      </c>
      <c r="C269" s="115" t="s">
        <v>109</v>
      </c>
      <c r="D269" s="4">
        <v>407.75</v>
      </c>
      <c r="E269" s="1"/>
      <c r="F269" s="4">
        <f t="shared" si="83"/>
        <v>0</v>
      </c>
      <c r="G269" s="1"/>
      <c r="H269" s="4">
        <f t="shared" si="84"/>
        <v>0</v>
      </c>
      <c r="I269" s="1">
        <v>0</v>
      </c>
      <c r="J269" s="4">
        <f t="shared" si="85"/>
        <v>0</v>
      </c>
      <c r="K269" s="1">
        <v>0</v>
      </c>
      <c r="L269" s="4">
        <f t="shared" si="86"/>
        <v>0</v>
      </c>
      <c r="M269" s="1">
        <v>1</v>
      </c>
      <c r="N269" s="4">
        <f t="shared" si="87"/>
        <v>407.75</v>
      </c>
      <c r="O269" s="1">
        <v>0</v>
      </c>
      <c r="P269" s="4">
        <f t="shared" si="88"/>
        <v>0</v>
      </c>
      <c r="Q269" s="1">
        <v>0</v>
      </c>
      <c r="R269" s="4">
        <f t="shared" si="89"/>
        <v>0</v>
      </c>
      <c r="S269" s="1">
        <v>1</v>
      </c>
      <c r="T269" s="4">
        <f t="shared" si="90"/>
        <v>407.75</v>
      </c>
      <c r="U269" s="1">
        <v>0</v>
      </c>
      <c r="V269" s="4">
        <f t="shared" si="91"/>
        <v>0</v>
      </c>
      <c r="W269" s="1">
        <v>0</v>
      </c>
      <c r="X269" s="4">
        <f t="shared" si="92"/>
        <v>0</v>
      </c>
      <c r="Y269" s="1">
        <v>0</v>
      </c>
      <c r="Z269" s="4">
        <f t="shared" si="93"/>
        <v>0</v>
      </c>
      <c r="AA269" s="1">
        <v>0</v>
      </c>
      <c r="AB269" s="4">
        <f t="shared" si="94"/>
        <v>0</v>
      </c>
      <c r="AC269" s="43">
        <f>F269+H269+J269+L269+N269+P269+R269+T269+V269+X269+Z269+AB269</f>
        <v>815.5</v>
      </c>
    </row>
    <row r="270" spans="1:29" x14ac:dyDescent="0.25">
      <c r="A270" s="1">
        <v>2941</v>
      </c>
      <c r="B270" s="23" t="s">
        <v>266</v>
      </c>
      <c r="C270" s="29" t="s">
        <v>120</v>
      </c>
      <c r="D270" s="4">
        <v>271.5</v>
      </c>
      <c r="E270" s="1"/>
      <c r="F270" s="4">
        <f t="shared" ref="F270:F280" si="95">D270*E270</f>
        <v>0</v>
      </c>
      <c r="G270" s="1"/>
      <c r="H270" s="4">
        <f t="shared" ref="H270:H280" si="96">D270*G270</f>
        <v>0</v>
      </c>
      <c r="I270" s="1">
        <v>0</v>
      </c>
      <c r="J270" s="4">
        <f t="shared" ref="J270:J280" si="97">D270*I270</f>
        <v>0</v>
      </c>
      <c r="K270" s="1"/>
      <c r="L270" s="4">
        <f t="shared" ref="L270:L280" si="98">D270*K270</f>
        <v>0</v>
      </c>
      <c r="M270" s="1">
        <v>1</v>
      </c>
      <c r="N270" s="4">
        <f t="shared" ref="N270:N280" si="99">D270*M270</f>
        <v>271.5</v>
      </c>
      <c r="O270" s="1"/>
      <c r="P270" s="4">
        <f t="shared" ref="P270:P280" si="100">D270*O270</f>
        <v>0</v>
      </c>
      <c r="Q270" s="1">
        <v>1</v>
      </c>
      <c r="R270" s="4">
        <f t="shared" ref="R270:R280" si="101">D270*Q270</f>
        <v>271.5</v>
      </c>
      <c r="S270" s="1"/>
      <c r="T270" s="4">
        <f t="shared" ref="T270:T280" si="102">D270*S270</f>
        <v>0</v>
      </c>
      <c r="U270" s="1">
        <v>1</v>
      </c>
      <c r="V270" s="4">
        <f t="shared" ref="V270:V280" si="103">D270*U270</f>
        <v>271.5</v>
      </c>
      <c r="W270" s="1"/>
      <c r="X270" s="4">
        <f t="shared" ref="X270:X280" si="104">D270*W270</f>
        <v>0</v>
      </c>
      <c r="Y270" s="1"/>
      <c r="Z270" s="4">
        <f t="shared" ref="Z270:Z280" si="105">D270*Y270</f>
        <v>0</v>
      </c>
      <c r="AA270" s="1">
        <v>1</v>
      </c>
      <c r="AB270" s="4">
        <f t="shared" ref="AB270:AB280" si="106">D270*AA270</f>
        <v>271.5</v>
      </c>
      <c r="AC270" s="4">
        <f t="shared" ref="AC270:AC280" si="107">F270+H270+J270+L270+N270+P270+R270+T270+V270+X270+Z270+AB270</f>
        <v>1086</v>
      </c>
    </row>
    <row r="271" spans="1:29" x14ac:dyDescent="0.25">
      <c r="A271" s="1">
        <v>2941</v>
      </c>
      <c r="B271" s="23" t="s">
        <v>340</v>
      </c>
      <c r="C271" s="29" t="s">
        <v>120</v>
      </c>
      <c r="D271" s="4">
        <v>493</v>
      </c>
      <c r="E271" s="1"/>
      <c r="F271" s="4">
        <f t="shared" si="95"/>
        <v>0</v>
      </c>
      <c r="G271" s="1"/>
      <c r="H271" s="4">
        <f t="shared" si="96"/>
        <v>0</v>
      </c>
      <c r="I271" s="1">
        <v>1</v>
      </c>
      <c r="J271" s="4">
        <f t="shared" si="97"/>
        <v>493</v>
      </c>
      <c r="K271" s="1"/>
      <c r="L271" s="4">
        <f t="shared" si="98"/>
        <v>0</v>
      </c>
      <c r="M271" s="1">
        <v>0</v>
      </c>
      <c r="N271" s="4">
        <f t="shared" si="99"/>
        <v>0</v>
      </c>
      <c r="O271" s="1"/>
      <c r="P271" s="4">
        <f t="shared" si="100"/>
        <v>0</v>
      </c>
      <c r="Q271" s="1">
        <v>0</v>
      </c>
      <c r="R271" s="4">
        <f t="shared" si="101"/>
        <v>0</v>
      </c>
      <c r="S271" s="1"/>
      <c r="T271" s="4">
        <f t="shared" si="102"/>
        <v>0</v>
      </c>
      <c r="U271" s="1">
        <v>1</v>
      </c>
      <c r="V271" s="4">
        <f t="shared" si="103"/>
        <v>493</v>
      </c>
      <c r="W271" s="1"/>
      <c r="X271" s="4">
        <f t="shared" si="104"/>
        <v>0</v>
      </c>
      <c r="Y271" s="1"/>
      <c r="Z271" s="4">
        <f t="shared" si="105"/>
        <v>0</v>
      </c>
      <c r="AA271" s="1">
        <v>0</v>
      </c>
      <c r="AB271" s="4">
        <f t="shared" si="106"/>
        <v>0</v>
      </c>
      <c r="AC271" s="4">
        <f t="shared" si="107"/>
        <v>986</v>
      </c>
    </row>
    <row r="272" spans="1:29" x14ac:dyDescent="0.25">
      <c r="A272" s="1">
        <v>2941</v>
      </c>
      <c r="B272" s="23" t="s">
        <v>341</v>
      </c>
      <c r="C272" s="29" t="s">
        <v>120</v>
      </c>
      <c r="D272" s="4">
        <v>1857.33</v>
      </c>
      <c r="E272" s="1"/>
      <c r="F272" s="4">
        <f t="shared" si="95"/>
        <v>0</v>
      </c>
      <c r="G272" s="1"/>
      <c r="H272" s="4">
        <f t="shared" si="96"/>
        <v>0</v>
      </c>
      <c r="I272" s="1">
        <v>0</v>
      </c>
      <c r="J272" s="4">
        <f t="shared" si="97"/>
        <v>0</v>
      </c>
      <c r="K272" s="1"/>
      <c r="L272" s="4">
        <f t="shared" si="98"/>
        <v>0</v>
      </c>
      <c r="M272" s="1">
        <v>0</v>
      </c>
      <c r="N272" s="4">
        <f t="shared" si="99"/>
        <v>0</v>
      </c>
      <c r="O272" s="1"/>
      <c r="P272" s="4">
        <f t="shared" si="100"/>
        <v>0</v>
      </c>
      <c r="Q272" s="1">
        <v>0</v>
      </c>
      <c r="R272" s="4">
        <f t="shared" si="101"/>
        <v>0</v>
      </c>
      <c r="S272" s="1"/>
      <c r="T272" s="4">
        <f t="shared" si="102"/>
        <v>0</v>
      </c>
      <c r="U272" s="1">
        <v>0</v>
      </c>
      <c r="V272" s="4">
        <f t="shared" si="103"/>
        <v>0</v>
      </c>
      <c r="W272" s="1"/>
      <c r="X272" s="4">
        <f t="shared" si="104"/>
        <v>0</v>
      </c>
      <c r="Y272" s="1"/>
      <c r="Z272" s="4">
        <f t="shared" si="105"/>
        <v>0</v>
      </c>
      <c r="AA272" s="1">
        <v>1</v>
      </c>
      <c r="AB272" s="4">
        <f t="shared" si="106"/>
        <v>1857.33</v>
      </c>
      <c r="AC272" s="4">
        <f t="shared" si="107"/>
        <v>1857.33</v>
      </c>
    </row>
    <row r="273" spans="1:29" ht="45" x14ac:dyDescent="0.25">
      <c r="A273" s="1">
        <v>2941</v>
      </c>
      <c r="B273" s="23" t="s">
        <v>342</v>
      </c>
      <c r="C273" s="29" t="s">
        <v>120</v>
      </c>
      <c r="D273" s="4">
        <v>2931</v>
      </c>
      <c r="E273" s="1"/>
      <c r="F273" s="4">
        <f t="shared" si="95"/>
        <v>0</v>
      </c>
      <c r="G273" s="1"/>
      <c r="H273" s="4">
        <f t="shared" si="96"/>
        <v>0</v>
      </c>
      <c r="I273" s="1">
        <v>0</v>
      </c>
      <c r="J273" s="4">
        <f t="shared" si="97"/>
        <v>0</v>
      </c>
      <c r="K273" s="1"/>
      <c r="L273" s="4">
        <f t="shared" si="98"/>
        <v>0</v>
      </c>
      <c r="M273" s="1">
        <v>0</v>
      </c>
      <c r="N273" s="4">
        <f t="shared" si="99"/>
        <v>0</v>
      </c>
      <c r="O273" s="1"/>
      <c r="P273" s="4">
        <f t="shared" si="100"/>
        <v>0</v>
      </c>
      <c r="Q273" s="1">
        <v>0</v>
      </c>
      <c r="R273" s="4">
        <f t="shared" si="101"/>
        <v>0</v>
      </c>
      <c r="S273" s="1"/>
      <c r="T273" s="4">
        <f t="shared" si="102"/>
        <v>0</v>
      </c>
      <c r="U273" s="1">
        <v>0</v>
      </c>
      <c r="V273" s="4">
        <f t="shared" si="103"/>
        <v>0</v>
      </c>
      <c r="W273" s="1"/>
      <c r="X273" s="4">
        <f t="shared" si="104"/>
        <v>0</v>
      </c>
      <c r="Y273" s="1"/>
      <c r="Z273" s="4">
        <f t="shared" si="105"/>
        <v>0</v>
      </c>
      <c r="AA273" s="1">
        <v>0</v>
      </c>
      <c r="AB273" s="4">
        <f t="shared" si="106"/>
        <v>0</v>
      </c>
      <c r="AC273" s="4">
        <f t="shared" si="107"/>
        <v>0</v>
      </c>
    </row>
    <row r="274" spans="1:29" x14ac:dyDescent="0.25">
      <c r="A274" s="1">
        <v>2941</v>
      </c>
      <c r="B274" s="23" t="s">
        <v>343</v>
      </c>
      <c r="C274" s="29" t="s">
        <v>120</v>
      </c>
      <c r="D274" s="4">
        <v>940</v>
      </c>
      <c r="E274" s="1"/>
      <c r="F274" s="4">
        <f t="shared" si="95"/>
        <v>0</v>
      </c>
      <c r="G274" s="1"/>
      <c r="H274" s="4">
        <f t="shared" si="96"/>
        <v>0</v>
      </c>
      <c r="I274" s="1">
        <v>0</v>
      </c>
      <c r="J274" s="4">
        <f t="shared" si="97"/>
        <v>0</v>
      </c>
      <c r="K274" s="1"/>
      <c r="L274" s="4">
        <f t="shared" si="98"/>
        <v>0</v>
      </c>
      <c r="M274" s="1">
        <v>0</v>
      </c>
      <c r="N274" s="4">
        <f t="shared" si="99"/>
        <v>0</v>
      </c>
      <c r="O274" s="1"/>
      <c r="P274" s="4">
        <f t="shared" si="100"/>
        <v>0</v>
      </c>
      <c r="Q274" s="1">
        <v>0</v>
      </c>
      <c r="R274" s="4">
        <f t="shared" si="101"/>
        <v>0</v>
      </c>
      <c r="S274" s="1"/>
      <c r="T274" s="4">
        <f t="shared" si="102"/>
        <v>0</v>
      </c>
      <c r="U274" s="1">
        <v>0</v>
      </c>
      <c r="V274" s="4">
        <f t="shared" si="103"/>
        <v>0</v>
      </c>
      <c r="W274" s="1"/>
      <c r="X274" s="4">
        <f t="shared" si="104"/>
        <v>0</v>
      </c>
      <c r="Y274" s="1"/>
      <c r="Z274" s="4">
        <f t="shared" si="105"/>
        <v>0</v>
      </c>
      <c r="AA274" s="1">
        <v>1</v>
      </c>
      <c r="AB274" s="4">
        <f t="shared" si="106"/>
        <v>940</v>
      </c>
      <c r="AC274" s="4">
        <f t="shared" si="107"/>
        <v>940</v>
      </c>
    </row>
    <row r="275" spans="1:29" x14ac:dyDescent="0.25">
      <c r="A275" s="1">
        <v>2941</v>
      </c>
      <c r="B275" s="23" t="s">
        <v>344</v>
      </c>
      <c r="C275" s="29" t="s">
        <v>120</v>
      </c>
      <c r="D275" s="4">
        <v>145</v>
      </c>
      <c r="E275" s="1"/>
      <c r="F275" s="4">
        <f t="shared" si="95"/>
        <v>0</v>
      </c>
      <c r="G275" s="1"/>
      <c r="H275" s="4">
        <f t="shared" si="96"/>
        <v>0</v>
      </c>
      <c r="I275" s="1">
        <v>0</v>
      </c>
      <c r="J275" s="4">
        <f t="shared" si="97"/>
        <v>0</v>
      </c>
      <c r="K275" s="1"/>
      <c r="L275" s="4">
        <f t="shared" si="98"/>
        <v>0</v>
      </c>
      <c r="M275" s="1">
        <v>2</v>
      </c>
      <c r="N275" s="4">
        <f t="shared" si="99"/>
        <v>290</v>
      </c>
      <c r="O275" s="1"/>
      <c r="P275" s="4">
        <f t="shared" si="100"/>
        <v>0</v>
      </c>
      <c r="Q275" s="1">
        <v>0</v>
      </c>
      <c r="R275" s="4">
        <f t="shared" si="101"/>
        <v>0</v>
      </c>
      <c r="S275" s="1"/>
      <c r="T275" s="4">
        <f t="shared" si="102"/>
        <v>0</v>
      </c>
      <c r="U275" s="1">
        <v>0</v>
      </c>
      <c r="V275" s="4">
        <f t="shared" si="103"/>
        <v>0</v>
      </c>
      <c r="W275" s="1"/>
      <c r="X275" s="4">
        <f t="shared" si="104"/>
        <v>0</v>
      </c>
      <c r="Y275" s="1"/>
      <c r="Z275" s="4">
        <f t="shared" si="105"/>
        <v>0</v>
      </c>
      <c r="AA275" s="1">
        <v>1</v>
      </c>
      <c r="AB275" s="4">
        <f t="shared" si="106"/>
        <v>145</v>
      </c>
      <c r="AC275" s="4">
        <f t="shared" si="107"/>
        <v>435</v>
      </c>
    </row>
    <row r="276" spans="1:29" x14ac:dyDescent="0.25">
      <c r="A276" s="1">
        <v>2941</v>
      </c>
      <c r="B276" s="23" t="s">
        <v>345</v>
      </c>
      <c r="C276" s="29" t="s">
        <v>120</v>
      </c>
      <c r="D276" s="4">
        <v>80.53</v>
      </c>
      <c r="E276" s="1"/>
      <c r="F276" s="4">
        <f t="shared" si="95"/>
        <v>0</v>
      </c>
      <c r="G276" s="1"/>
      <c r="H276" s="4">
        <f t="shared" si="96"/>
        <v>0</v>
      </c>
      <c r="I276" s="1">
        <v>0</v>
      </c>
      <c r="J276" s="4">
        <f t="shared" si="97"/>
        <v>0</v>
      </c>
      <c r="K276" s="1"/>
      <c r="L276" s="4">
        <f t="shared" si="98"/>
        <v>0</v>
      </c>
      <c r="M276" s="1">
        <v>2</v>
      </c>
      <c r="N276" s="4">
        <f t="shared" si="99"/>
        <v>161.06</v>
      </c>
      <c r="O276" s="1"/>
      <c r="P276" s="4">
        <f t="shared" si="100"/>
        <v>0</v>
      </c>
      <c r="Q276" s="1">
        <v>1</v>
      </c>
      <c r="R276" s="4">
        <f t="shared" si="101"/>
        <v>80.53</v>
      </c>
      <c r="S276" s="1"/>
      <c r="T276" s="4">
        <f t="shared" si="102"/>
        <v>0</v>
      </c>
      <c r="U276" s="1">
        <v>0</v>
      </c>
      <c r="V276" s="4">
        <f t="shared" si="103"/>
        <v>0</v>
      </c>
      <c r="W276" s="1"/>
      <c r="X276" s="4">
        <f t="shared" si="104"/>
        <v>0</v>
      </c>
      <c r="Y276" s="1"/>
      <c r="Z276" s="4">
        <f t="shared" si="105"/>
        <v>0</v>
      </c>
      <c r="AA276" s="1">
        <v>1</v>
      </c>
      <c r="AB276" s="4">
        <f t="shared" si="106"/>
        <v>80.53</v>
      </c>
      <c r="AC276" s="4">
        <f t="shared" si="107"/>
        <v>322.12</v>
      </c>
    </row>
    <row r="277" spans="1:29" x14ac:dyDescent="0.25">
      <c r="A277" s="1">
        <v>2941</v>
      </c>
      <c r="B277" s="23" t="s">
        <v>346</v>
      </c>
      <c r="C277" s="29" t="s">
        <v>120</v>
      </c>
      <c r="D277" s="4">
        <v>570</v>
      </c>
      <c r="E277" s="1"/>
      <c r="F277" s="4">
        <f t="shared" si="95"/>
        <v>0</v>
      </c>
      <c r="G277" s="1"/>
      <c r="H277" s="4">
        <f t="shared" si="96"/>
        <v>0</v>
      </c>
      <c r="I277" s="1">
        <v>0</v>
      </c>
      <c r="J277" s="4">
        <f t="shared" si="97"/>
        <v>0</v>
      </c>
      <c r="K277" s="1"/>
      <c r="L277" s="4">
        <f t="shared" si="98"/>
        <v>0</v>
      </c>
      <c r="M277" s="1">
        <v>0</v>
      </c>
      <c r="N277" s="4">
        <f t="shared" si="99"/>
        <v>0</v>
      </c>
      <c r="O277" s="1"/>
      <c r="P277" s="4">
        <f t="shared" si="100"/>
        <v>0</v>
      </c>
      <c r="Q277" s="1">
        <v>0</v>
      </c>
      <c r="R277" s="4">
        <f t="shared" si="101"/>
        <v>0</v>
      </c>
      <c r="S277" s="1"/>
      <c r="T277" s="4">
        <f t="shared" si="102"/>
        <v>0</v>
      </c>
      <c r="U277" s="1">
        <v>0</v>
      </c>
      <c r="V277" s="4">
        <f t="shared" si="103"/>
        <v>0</v>
      </c>
      <c r="W277" s="1"/>
      <c r="X277" s="4">
        <f t="shared" si="104"/>
        <v>0</v>
      </c>
      <c r="Y277" s="1"/>
      <c r="Z277" s="4">
        <f t="shared" si="105"/>
        <v>0</v>
      </c>
      <c r="AA277" s="1">
        <v>1</v>
      </c>
      <c r="AB277" s="4">
        <f t="shared" si="106"/>
        <v>570</v>
      </c>
      <c r="AC277" s="4">
        <f t="shared" si="107"/>
        <v>570</v>
      </c>
    </row>
    <row r="278" spans="1:29" x14ac:dyDescent="0.25">
      <c r="A278" s="1">
        <v>2941</v>
      </c>
      <c r="B278" s="23" t="s">
        <v>348</v>
      </c>
      <c r="C278" s="29" t="s">
        <v>120</v>
      </c>
      <c r="D278" s="4">
        <v>428.41</v>
      </c>
      <c r="E278" s="1"/>
      <c r="F278" s="4">
        <f t="shared" si="95"/>
        <v>0</v>
      </c>
      <c r="G278" s="1"/>
      <c r="H278" s="4">
        <f t="shared" si="96"/>
        <v>0</v>
      </c>
      <c r="I278" s="1">
        <v>0</v>
      </c>
      <c r="J278" s="4">
        <f t="shared" si="97"/>
        <v>0</v>
      </c>
      <c r="K278" s="1"/>
      <c r="L278" s="4">
        <f t="shared" si="98"/>
        <v>0</v>
      </c>
      <c r="M278" s="1">
        <v>0</v>
      </c>
      <c r="N278" s="4">
        <f t="shared" si="99"/>
        <v>0</v>
      </c>
      <c r="O278" s="1"/>
      <c r="P278" s="4">
        <f t="shared" si="100"/>
        <v>0</v>
      </c>
      <c r="Q278" s="1">
        <v>0</v>
      </c>
      <c r="R278" s="4">
        <f t="shared" si="101"/>
        <v>0</v>
      </c>
      <c r="S278" s="1"/>
      <c r="T278" s="4">
        <f t="shared" si="102"/>
        <v>0</v>
      </c>
      <c r="U278" s="1">
        <v>1</v>
      </c>
      <c r="V278" s="4">
        <f t="shared" si="103"/>
        <v>428.41</v>
      </c>
      <c r="W278" s="1"/>
      <c r="X278" s="4">
        <f t="shared" si="104"/>
        <v>0</v>
      </c>
      <c r="Y278" s="1"/>
      <c r="Z278" s="4">
        <f t="shared" si="105"/>
        <v>0</v>
      </c>
      <c r="AA278" s="1">
        <v>0</v>
      </c>
      <c r="AB278" s="4">
        <f t="shared" si="106"/>
        <v>0</v>
      </c>
      <c r="AC278" s="4">
        <f t="shared" si="107"/>
        <v>428.41</v>
      </c>
    </row>
    <row r="279" spans="1:29" ht="30" x14ac:dyDescent="0.25">
      <c r="A279" s="1">
        <v>2941</v>
      </c>
      <c r="B279" s="23" t="s">
        <v>349</v>
      </c>
      <c r="C279" s="29" t="s">
        <v>120</v>
      </c>
      <c r="D279" s="4">
        <v>890</v>
      </c>
      <c r="E279" s="1"/>
      <c r="F279" s="4">
        <f t="shared" si="95"/>
        <v>0</v>
      </c>
      <c r="G279" s="1"/>
      <c r="H279" s="4">
        <f t="shared" si="96"/>
        <v>0</v>
      </c>
      <c r="I279" s="1">
        <v>0</v>
      </c>
      <c r="J279" s="4">
        <f t="shared" si="97"/>
        <v>0</v>
      </c>
      <c r="K279" s="1"/>
      <c r="L279" s="4">
        <f t="shared" si="98"/>
        <v>0</v>
      </c>
      <c r="M279" s="1">
        <v>0</v>
      </c>
      <c r="N279" s="4">
        <f t="shared" si="99"/>
        <v>0</v>
      </c>
      <c r="O279" s="1"/>
      <c r="P279" s="4">
        <f t="shared" si="100"/>
        <v>0</v>
      </c>
      <c r="Q279" s="1">
        <v>0</v>
      </c>
      <c r="R279" s="4">
        <f t="shared" si="101"/>
        <v>0</v>
      </c>
      <c r="S279" s="1"/>
      <c r="T279" s="4">
        <f t="shared" si="102"/>
        <v>0</v>
      </c>
      <c r="U279" s="1">
        <v>0</v>
      </c>
      <c r="V279" s="4">
        <f t="shared" si="103"/>
        <v>0</v>
      </c>
      <c r="W279" s="1"/>
      <c r="X279" s="4">
        <f t="shared" si="104"/>
        <v>0</v>
      </c>
      <c r="Y279" s="1"/>
      <c r="Z279" s="4">
        <f t="shared" si="105"/>
        <v>0</v>
      </c>
      <c r="AA279" s="1">
        <v>0</v>
      </c>
      <c r="AB279" s="4">
        <f t="shared" si="106"/>
        <v>0</v>
      </c>
      <c r="AC279" s="4">
        <f t="shared" si="107"/>
        <v>0</v>
      </c>
    </row>
    <row r="280" spans="1:29" ht="45" x14ac:dyDescent="0.25">
      <c r="A280" s="1">
        <v>2941</v>
      </c>
      <c r="B280" s="23" t="s">
        <v>350</v>
      </c>
      <c r="C280" s="29" t="s">
        <v>120</v>
      </c>
      <c r="D280" s="4">
        <v>9093</v>
      </c>
      <c r="E280" s="1"/>
      <c r="F280" s="4">
        <f t="shared" si="95"/>
        <v>0</v>
      </c>
      <c r="G280" s="1"/>
      <c r="H280" s="4">
        <f t="shared" si="96"/>
        <v>0</v>
      </c>
      <c r="I280" s="1">
        <v>0</v>
      </c>
      <c r="J280" s="4">
        <f t="shared" si="97"/>
        <v>0</v>
      </c>
      <c r="K280" s="1"/>
      <c r="L280" s="4">
        <f t="shared" si="98"/>
        <v>0</v>
      </c>
      <c r="M280" s="1">
        <v>0</v>
      </c>
      <c r="N280" s="4">
        <f t="shared" si="99"/>
        <v>0</v>
      </c>
      <c r="O280" s="1"/>
      <c r="P280" s="4">
        <f t="shared" si="100"/>
        <v>0</v>
      </c>
      <c r="Q280" s="1">
        <v>0</v>
      </c>
      <c r="R280" s="4">
        <f t="shared" si="101"/>
        <v>0</v>
      </c>
      <c r="S280" s="1"/>
      <c r="T280" s="4">
        <f t="shared" si="102"/>
        <v>0</v>
      </c>
      <c r="U280" s="1">
        <v>0</v>
      </c>
      <c r="V280" s="4">
        <f t="shared" si="103"/>
        <v>0</v>
      </c>
      <c r="W280" s="1"/>
      <c r="X280" s="4">
        <f t="shared" si="104"/>
        <v>0</v>
      </c>
      <c r="Y280" s="1"/>
      <c r="Z280" s="4">
        <f t="shared" si="105"/>
        <v>0</v>
      </c>
      <c r="AA280" s="1">
        <v>0</v>
      </c>
      <c r="AB280" s="4">
        <f t="shared" si="106"/>
        <v>0</v>
      </c>
      <c r="AC280" s="4">
        <f t="shared" si="107"/>
        <v>0</v>
      </c>
    </row>
    <row r="281" spans="1:29" s="50" customFormat="1" ht="15.75" x14ac:dyDescent="0.25">
      <c r="A281" s="47">
        <v>2941</v>
      </c>
      <c r="B281" s="48"/>
      <c r="C281" s="47"/>
      <c r="D281" s="49"/>
      <c r="E281" s="49"/>
      <c r="F281" s="49">
        <f>SUM(F264:F280)</f>
        <v>0</v>
      </c>
      <c r="G281" s="49"/>
      <c r="H281" s="49">
        <f>SUM(H264:H280)</f>
        <v>0</v>
      </c>
      <c r="I281" s="49"/>
      <c r="J281" s="49">
        <f>SUM(J264:J280)</f>
        <v>691.94</v>
      </c>
      <c r="K281" s="49"/>
      <c r="L281" s="49">
        <f>SUM(L264:L280)</f>
        <v>298.48</v>
      </c>
      <c r="M281" s="49"/>
      <c r="N281" s="49">
        <f>SUM(N264:N280)</f>
        <v>1702.73</v>
      </c>
      <c r="O281" s="49"/>
      <c r="P281" s="49">
        <f>SUM(P264:P280)</f>
        <v>373.48</v>
      </c>
      <c r="Q281" s="49"/>
      <c r="R281" s="49">
        <f>SUM(R264:R280)</f>
        <v>901.5</v>
      </c>
      <c r="S281" s="49"/>
      <c r="T281" s="49">
        <f>SUM(T264:T280)</f>
        <v>781.23</v>
      </c>
      <c r="U281" s="49"/>
      <c r="V281" s="49">
        <f>SUM(V264:V280)</f>
        <v>2579.6899999999996</v>
      </c>
      <c r="W281" s="49"/>
      <c r="X281" s="49">
        <f>SUM(X264:X280)</f>
        <v>446.96</v>
      </c>
      <c r="Y281" s="49"/>
      <c r="Z281" s="49">
        <f>SUM(Z264:Z280)</f>
        <v>0</v>
      </c>
      <c r="AA281" s="49"/>
      <c r="AB281" s="49">
        <f>SUM(AB264:AB280)</f>
        <v>4063.3</v>
      </c>
      <c r="AC281" s="49">
        <f>SUM(AC264:AC280)</f>
        <v>9760.59</v>
      </c>
    </row>
    <row r="282" spans="1:29" x14ac:dyDescent="0.25">
      <c r="B282" s="25"/>
    </row>
    <row r="283" spans="1:29" ht="19.5" thickBot="1" x14ac:dyDescent="0.35">
      <c r="A283" s="16" t="s">
        <v>214</v>
      </c>
      <c r="B283" s="25"/>
    </row>
    <row r="284" spans="1:29" s="102" customFormat="1" ht="47.25" x14ac:dyDescent="0.25">
      <c r="A284" s="52" t="s">
        <v>0</v>
      </c>
      <c r="B284" s="53" t="s">
        <v>1</v>
      </c>
      <c r="C284" s="53" t="s">
        <v>2</v>
      </c>
      <c r="D284" s="53" t="s">
        <v>26</v>
      </c>
      <c r="E284" s="54" t="s">
        <v>3</v>
      </c>
      <c r="F284" s="54" t="s">
        <v>19</v>
      </c>
      <c r="G284" s="55" t="s">
        <v>4</v>
      </c>
      <c r="H284" s="55" t="s">
        <v>19</v>
      </c>
      <c r="I284" s="56" t="s">
        <v>5</v>
      </c>
      <c r="J284" s="56" t="s">
        <v>19</v>
      </c>
      <c r="K284" s="57" t="s">
        <v>6</v>
      </c>
      <c r="L284" s="57" t="s">
        <v>19</v>
      </c>
      <c r="M284" s="58" t="s">
        <v>7</v>
      </c>
      <c r="N284" s="58" t="s">
        <v>19</v>
      </c>
      <c r="O284" s="59" t="s">
        <v>8</v>
      </c>
      <c r="P284" s="59" t="s">
        <v>19</v>
      </c>
      <c r="Q284" s="57" t="s">
        <v>9</v>
      </c>
      <c r="R284" s="57" t="s">
        <v>19</v>
      </c>
      <c r="S284" s="60" t="s">
        <v>10</v>
      </c>
      <c r="T284" s="60" t="s">
        <v>19</v>
      </c>
      <c r="U284" s="61" t="s">
        <v>11</v>
      </c>
      <c r="V284" s="61" t="s">
        <v>19</v>
      </c>
      <c r="W284" s="57" t="s">
        <v>12</v>
      </c>
      <c r="X284" s="57" t="s">
        <v>19</v>
      </c>
      <c r="Y284" s="62" t="s">
        <v>13</v>
      </c>
      <c r="Z284" s="62" t="s">
        <v>19</v>
      </c>
      <c r="AA284" s="57" t="s">
        <v>14</v>
      </c>
      <c r="AB284" s="57" t="s">
        <v>19</v>
      </c>
      <c r="AC284" s="63" t="s">
        <v>15</v>
      </c>
    </row>
    <row r="285" spans="1:29" x14ac:dyDescent="0.25">
      <c r="A285" s="1">
        <v>2961</v>
      </c>
      <c r="B285" s="23" t="s">
        <v>297</v>
      </c>
      <c r="C285" s="29" t="s">
        <v>18</v>
      </c>
      <c r="D285" s="4">
        <v>1990</v>
      </c>
      <c r="E285" s="1"/>
      <c r="F285" s="4">
        <f>D285*E285</f>
        <v>0</v>
      </c>
      <c r="G285" s="1"/>
      <c r="H285" s="4">
        <f>D285*G285</f>
        <v>0</v>
      </c>
      <c r="I285" s="1"/>
      <c r="J285" s="4">
        <f>D285*I285</f>
        <v>0</v>
      </c>
      <c r="K285" s="1"/>
      <c r="L285" s="4">
        <f>D285*K285</f>
        <v>0</v>
      </c>
      <c r="M285" s="1"/>
      <c r="N285" s="4">
        <f>D285*M285</f>
        <v>0</v>
      </c>
      <c r="O285" s="1"/>
      <c r="P285" s="4">
        <f>D285*O285</f>
        <v>0</v>
      </c>
      <c r="Q285" s="1"/>
      <c r="R285" s="4">
        <f>D285*Q285</f>
        <v>0</v>
      </c>
      <c r="S285" s="1"/>
      <c r="T285" s="4">
        <f>D285*S285</f>
        <v>0</v>
      </c>
      <c r="U285" s="1"/>
      <c r="V285" s="4">
        <f>D285*U285</f>
        <v>0</v>
      </c>
      <c r="W285" s="1">
        <v>1</v>
      </c>
      <c r="X285" s="4">
        <f>D285*W285</f>
        <v>1990</v>
      </c>
      <c r="Y285" s="1"/>
      <c r="Z285" s="4">
        <f>D285*Y285</f>
        <v>0</v>
      </c>
      <c r="AA285" s="1"/>
      <c r="AB285" s="4">
        <f>D285*AA285</f>
        <v>0</v>
      </c>
      <c r="AC285" s="4">
        <f>F285+H285+J285+L285+N285+P285+R285+T285+V285+X285+Z285+AB285</f>
        <v>1990</v>
      </c>
    </row>
    <row r="286" spans="1:29" ht="30" x14ac:dyDescent="0.25">
      <c r="A286" s="1">
        <v>2961</v>
      </c>
      <c r="B286" s="23" t="s">
        <v>298</v>
      </c>
      <c r="C286" s="29" t="s">
        <v>18</v>
      </c>
      <c r="D286" s="4">
        <v>2538</v>
      </c>
      <c r="E286" s="1"/>
      <c r="F286" s="4">
        <f t="shared" ref="F286:F314" si="108">D286*E286</f>
        <v>0</v>
      </c>
      <c r="G286" s="1"/>
      <c r="H286" s="4">
        <f t="shared" ref="H286:H314" si="109">D286*G286</f>
        <v>0</v>
      </c>
      <c r="I286" s="1"/>
      <c r="J286" s="4">
        <f t="shared" ref="J286:J314" si="110">D286*I286</f>
        <v>0</v>
      </c>
      <c r="K286" s="1"/>
      <c r="L286" s="4">
        <f t="shared" ref="L286:L314" si="111">D286*K286</f>
        <v>0</v>
      </c>
      <c r="M286" s="1"/>
      <c r="N286" s="4">
        <f t="shared" ref="N286:N314" si="112">D286*M286</f>
        <v>0</v>
      </c>
      <c r="O286" s="1"/>
      <c r="P286" s="4">
        <f t="shared" ref="P286:P314" si="113">D286*O286</f>
        <v>0</v>
      </c>
      <c r="Q286" s="1"/>
      <c r="R286" s="4">
        <f t="shared" ref="R286:R314" si="114">D286*Q286</f>
        <v>0</v>
      </c>
      <c r="S286" s="1"/>
      <c r="T286" s="4">
        <f t="shared" ref="T286:T314" si="115">D286*S286</f>
        <v>0</v>
      </c>
      <c r="U286" s="1"/>
      <c r="V286" s="4">
        <f t="shared" ref="V286:V314" si="116">D286*U286</f>
        <v>0</v>
      </c>
      <c r="W286" s="1">
        <v>0</v>
      </c>
      <c r="X286" s="4">
        <f t="shared" ref="X286:X314" si="117">D286*W286</f>
        <v>0</v>
      </c>
      <c r="Y286" s="1"/>
      <c r="Z286" s="4">
        <f t="shared" ref="Z286:Z314" si="118">D286*Y286</f>
        <v>0</v>
      </c>
      <c r="AA286" s="1"/>
      <c r="AB286" s="4">
        <f t="shared" ref="AB286:AB314" si="119">D286*AA286</f>
        <v>0</v>
      </c>
      <c r="AC286" s="4">
        <f t="shared" ref="AC286:AC314" si="120">F286+H286+J286+L286+N286+P286+R286+T286+V286+X286+Z286+AB286</f>
        <v>0</v>
      </c>
    </row>
    <row r="287" spans="1:29" x14ac:dyDescent="0.25">
      <c r="A287" s="1">
        <v>2961</v>
      </c>
      <c r="B287" s="23" t="s">
        <v>299</v>
      </c>
      <c r="C287" s="29" t="s">
        <v>18</v>
      </c>
      <c r="D287" s="4">
        <v>2538</v>
      </c>
      <c r="E287" s="1"/>
      <c r="F287" s="4">
        <f t="shared" si="108"/>
        <v>0</v>
      </c>
      <c r="G287" s="1"/>
      <c r="H287" s="4">
        <f t="shared" si="109"/>
        <v>0</v>
      </c>
      <c r="I287" s="1"/>
      <c r="J287" s="4">
        <f t="shared" si="110"/>
        <v>0</v>
      </c>
      <c r="K287" s="1"/>
      <c r="L287" s="4">
        <f t="shared" si="111"/>
        <v>0</v>
      </c>
      <c r="M287" s="1"/>
      <c r="N287" s="4">
        <f t="shared" si="112"/>
        <v>0</v>
      </c>
      <c r="O287" s="1"/>
      <c r="P287" s="4">
        <f t="shared" si="113"/>
        <v>0</v>
      </c>
      <c r="Q287" s="1"/>
      <c r="R287" s="4">
        <f t="shared" si="114"/>
        <v>0</v>
      </c>
      <c r="S287" s="1"/>
      <c r="T287" s="4">
        <f t="shared" si="115"/>
        <v>0</v>
      </c>
      <c r="U287" s="1"/>
      <c r="V287" s="4">
        <f t="shared" si="116"/>
        <v>0</v>
      </c>
      <c r="W287" s="1">
        <v>0</v>
      </c>
      <c r="X287" s="4">
        <f t="shared" si="117"/>
        <v>0</v>
      </c>
      <c r="Y287" s="1"/>
      <c r="Z287" s="4">
        <f t="shared" si="118"/>
        <v>0</v>
      </c>
      <c r="AA287" s="1"/>
      <c r="AB287" s="4">
        <f t="shared" si="119"/>
        <v>0</v>
      </c>
      <c r="AC287" s="4">
        <f t="shared" si="120"/>
        <v>0</v>
      </c>
    </row>
    <row r="288" spans="1:29" x14ac:dyDescent="0.25">
      <c r="A288" s="1">
        <v>2961</v>
      </c>
      <c r="B288" s="23" t="s">
        <v>300</v>
      </c>
      <c r="C288" s="29" t="s">
        <v>18</v>
      </c>
      <c r="D288" s="4">
        <v>2574.5100000000002</v>
      </c>
      <c r="E288" s="1"/>
      <c r="F288" s="4">
        <f t="shared" si="108"/>
        <v>0</v>
      </c>
      <c r="G288" s="1"/>
      <c r="H288" s="4">
        <f t="shared" si="109"/>
        <v>0</v>
      </c>
      <c r="I288" s="1"/>
      <c r="J288" s="4">
        <f t="shared" si="110"/>
        <v>0</v>
      </c>
      <c r="K288" s="1"/>
      <c r="L288" s="4">
        <f t="shared" si="111"/>
        <v>0</v>
      </c>
      <c r="M288" s="1"/>
      <c r="N288" s="4">
        <f t="shared" si="112"/>
        <v>0</v>
      </c>
      <c r="O288" s="1"/>
      <c r="P288" s="4">
        <f t="shared" si="113"/>
        <v>0</v>
      </c>
      <c r="Q288" s="1"/>
      <c r="R288" s="4">
        <f t="shared" si="114"/>
        <v>0</v>
      </c>
      <c r="S288" s="1"/>
      <c r="T288" s="4">
        <f t="shared" si="115"/>
        <v>0</v>
      </c>
      <c r="U288" s="1"/>
      <c r="V288" s="4">
        <f t="shared" si="116"/>
        <v>0</v>
      </c>
      <c r="W288" s="1">
        <v>1</v>
      </c>
      <c r="X288" s="4">
        <f t="shared" si="117"/>
        <v>2574.5100000000002</v>
      </c>
      <c r="Y288" s="1"/>
      <c r="Z288" s="4">
        <f t="shared" si="118"/>
        <v>0</v>
      </c>
      <c r="AA288" s="1"/>
      <c r="AB288" s="4">
        <f t="shared" si="119"/>
        <v>0</v>
      </c>
      <c r="AC288" s="4">
        <f t="shared" si="120"/>
        <v>2574.5100000000002</v>
      </c>
    </row>
    <row r="289" spans="1:29" x14ac:dyDescent="0.25">
      <c r="A289" s="1">
        <v>2961</v>
      </c>
      <c r="B289" s="23" t="s">
        <v>301</v>
      </c>
      <c r="C289" s="29" t="s">
        <v>18</v>
      </c>
      <c r="D289" s="4">
        <v>2001</v>
      </c>
      <c r="E289" s="1"/>
      <c r="F289" s="4">
        <f t="shared" si="108"/>
        <v>0</v>
      </c>
      <c r="G289" s="1"/>
      <c r="H289" s="4">
        <f t="shared" si="109"/>
        <v>0</v>
      </c>
      <c r="I289" s="1"/>
      <c r="J289" s="4">
        <f t="shared" si="110"/>
        <v>0</v>
      </c>
      <c r="K289" s="1"/>
      <c r="L289" s="4">
        <f t="shared" si="111"/>
        <v>0</v>
      </c>
      <c r="M289" s="1"/>
      <c r="N289" s="4">
        <f t="shared" si="112"/>
        <v>0</v>
      </c>
      <c r="O289" s="1"/>
      <c r="P289" s="4">
        <f t="shared" si="113"/>
        <v>0</v>
      </c>
      <c r="Q289" s="1"/>
      <c r="R289" s="4">
        <f t="shared" si="114"/>
        <v>0</v>
      </c>
      <c r="S289" s="1"/>
      <c r="T289" s="4">
        <f t="shared" si="115"/>
        <v>0</v>
      </c>
      <c r="U289" s="1"/>
      <c r="V289" s="4">
        <f t="shared" si="116"/>
        <v>0</v>
      </c>
      <c r="W289" s="1">
        <v>1</v>
      </c>
      <c r="X289" s="4">
        <f t="shared" si="117"/>
        <v>2001</v>
      </c>
      <c r="Y289" s="1"/>
      <c r="Z289" s="4">
        <f t="shared" si="118"/>
        <v>0</v>
      </c>
      <c r="AA289" s="1"/>
      <c r="AB289" s="4">
        <f t="shared" si="119"/>
        <v>0</v>
      </c>
      <c r="AC289" s="4">
        <f t="shared" si="120"/>
        <v>2001</v>
      </c>
    </row>
    <row r="290" spans="1:29" x14ac:dyDescent="0.25">
      <c r="A290" s="1">
        <v>2961</v>
      </c>
      <c r="B290" s="23" t="s">
        <v>302</v>
      </c>
      <c r="C290" s="29" t="s">
        <v>18</v>
      </c>
      <c r="D290" s="4">
        <v>2705</v>
      </c>
      <c r="E290" s="1"/>
      <c r="F290" s="4">
        <f t="shared" si="108"/>
        <v>0</v>
      </c>
      <c r="G290" s="1"/>
      <c r="H290" s="4">
        <f t="shared" si="109"/>
        <v>0</v>
      </c>
      <c r="I290" s="1"/>
      <c r="J290" s="4">
        <f t="shared" si="110"/>
        <v>0</v>
      </c>
      <c r="K290" s="1"/>
      <c r="L290" s="4">
        <f t="shared" si="111"/>
        <v>0</v>
      </c>
      <c r="M290" s="1"/>
      <c r="N290" s="4">
        <f t="shared" si="112"/>
        <v>0</v>
      </c>
      <c r="O290" s="1"/>
      <c r="P290" s="4">
        <f t="shared" si="113"/>
        <v>0</v>
      </c>
      <c r="Q290" s="1"/>
      <c r="R290" s="4">
        <f t="shared" si="114"/>
        <v>0</v>
      </c>
      <c r="S290" s="1"/>
      <c r="T290" s="4">
        <f t="shared" si="115"/>
        <v>0</v>
      </c>
      <c r="U290" s="1"/>
      <c r="V290" s="4">
        <f t="shared" si="116"/>
        <v>0</v>
      </c>
      <c r="W290" s="1">
        <v>0</v>
      </c>
      <c r="X290" s="4">
        <f t="shared" si="117"/>
        <v>0</v>
      </c>
      <c r="Y290" s="1"/>
      <c r="Z290" s="4">
        <f t="shared" si="118"/>
        <v>0</v>
      </c>
      <c r="AA290" s="1"/>
      <c r="AB290" s="4">
        <f t="shared" si="119"/>
        <v>0</v>
      </c>
      <c r="AC290" s="4">
        <f t="shared" si="120"/>
        <v>0</v>
      </c>
    </row>
    <row r="291" spans="1:29" x14ac:dyDescent="0.25">
      <c r="A291" s="1">
        <v>2961</v>
      </c>
      <c r="B291" s="23" t="s">
        <v>303</v>
      </c>
      <c r="C291" s="29" t="s">
        <v>18</v>
      </c>
      <c r="D291" s="4">
        <v>2303.9499999999998</v>
      </c>
      <c r="E291" s="1"/>
      <c r="F291" s="4">
        <f t="shared" si="108"/>
        <v>0</v>
      </c>
      <c r="G291" s="1"/>
      <c r="H291" s="4">
        <f t="shared" si="109"/>
        <v>0</v>
      </c>
      <c r="I291" s="1"/>
      <c r="J291" s="4">
        <f t="shared" si="110"/>
        <v>0</v>
      </c>
      <c r="K291" s="1"/>
      <c r="L291" s="4">
        <f t="shared" si="111"/>
        <v>0</v>
      </c>
      <c r="M291" s="1"/>
      <c r="N291" s="4">
        <f t="shared" si="112"/>
        <v>0</v>
      </c>
      <c r="O291" s="1"/>
      <c r="P291" s="4">
        <f t="shared" si="113"/>
        <v>0</v>
      </c>
      <c r="Q291" s="1"/>
      <c r="R291" s="4">
        <f t="shared" si="114"/>
        <v>0</v>
      </c>
      <c r="S291" s="1"/>
      <c r="T291" s="4">
        <f t="shared" si="115"/>
        <v>0</v>
      </c>
      <c r="U291" s="1"/>
      <c r="V291" s="4">
        <f t="shared" si="116"/>
        <v>0</v>
      </c>
      <c r="W291" s="1">
        <v>0</v>
      </c>
      <c r="X291" s="4">
        <f t="shared" si="117"/>
        <v>0</v>
      </c>
      <c r="Y291" s="1"/>
      <c r="Z291" s="4">
        <f t="shared" si="118"/>
        <v>0</v>
      </c>
      <c r="AA291" s="1"/>
      <c r="AB291" s="4">
        <f t="shared" si="119"/>
        <v>0</v>
      </c>
      <c r="AC291" s="4">
        <f t="shared" si="120"/>
        <v>0</v>
      </c>
    </row>
    <row r="292" spans="1:29" x14ac:dyDescent="0.25">
      <c r="A292" s="1">
        <v>2961</v>
      </c>
      <c r="B292" s="23" t="s">
        <v>304</v>
      </c>
      <c r="C292" s="29" t="s">
        <v>18</v>
      </c>
      <c r="D292" s="4">
        <v>2585</v>
      </c>
      <c r="E292" s="1"/>
      <c r="F292" s="4">
        <f t="shared" si="108"/>
        <v>0</v>
      </c>
      <c r="G292" s="1"/>
      <c r="H292" s="4">
        <f t="shared" si="109"/>
        <v>0</v>
      </c>
      <c r="I292" s="1"/>
      <c r="J292" s="4">
        <f t="shared" si="110"/>
        <v>0</v>
      </c>
      <c r="K292" s="1"/>
      <c r="L292" s="4">
        <f t="shared" si="111"/>
        <v>0</v>
      </c>
      <c r="M292" s="1"/>
      <c r="N292" s="4">
        <f t="shared" si="112"/>
        <v>0</v>
      </c>
      <c r="O292" s="1"/>
      <c r="P292" s="4">
        <f t="shared" si="113"/>
        <v>0</v>
      </c>
      <c r="Q292" s="1"/>
      <c r="R292" s="4">
        <f t="shared" si="114"/>
        <v>0</v>
      </c>
      <c r="S292" s="1"/>
      <c r="T292" s="4">
        <f t="shared" si="115"/>
        <v>0</v>
      </c>
      <c r="U292" s="1"/>
      <c r="V292" s="4">
        <f t="shared" si="116"/>
        <v>0</v>
      </c>
      <c r="W292" s="1">
        <v>0</v>
      </c>
      <c r="X292" s="4">
        <f t="shared" si="117"/>
        <v>0</v>
      </c>
      <c r="Y292" s="1"/>
      <c r="Z292" s="4">
        <f t="shared" si="118"/>
        <v>0</v>
      </c>
      <c r="AA292" s="1"/>
      <c r="AB292" s="4">
        <f t="shared" si="119"/>
        <v>0</v>
      </c>
      <c r="AC292" s="4">
        <f t="shared" si="120"/>
        <v>0</v>
      </c>
    </row>
    <row r="293" spans="1:29" x14ac:dyDescent="0.25">
      <c r="A293" s="1">
        <v>2961</v>
      </c>
      <c r="B293" s="23" t="s">
        <v>305</v>
      </c>
      <c r="C293" s="29" t="s">
        <v>18</v>
      </c>
      <c r="D293" s="4">
        <v>2825</v>
      </c>
      <c r="E293" s="1"/>
      <c r="F293" s="4">
        <f t="shared" si="108"/>
        <v>0</v>
      </c>
      <c r="G293" s="1"/>
      <c r="H293" s="4">
        <f t="shared" si="109"/>
        <v>0</v>
      </c>
      <c r="I293" s="1"/>
      <c r="J293" s="4">
        <f t="shared" si="110"/>
        <v>0</v>
      </c>
      <c r="K293" s="1"/>
      <c r="L293" s="4">
        <f t="shared" si="111"/>
        <v>0</v>
      </c>
      <c r="M293" s="1"/>
      <c r="N293" s="4">
        <f t="shared" si="112"/>
        <v>0</v>
      </c>
      <c r="O293" s="1"/>
      <c r="P293" s="4">
        <f t="shared" si="113"/>
        <v>0</v>
      </c>
      <c r="Q293" s="1"/>
      <c r="R293" s="4">
        <f t="shared" si="114"/>
        <v>0</v>
      </c>
      <c r="S293" s="1"/>
      <c r="T293" s="4">
        <f t="shared" si="115"/>
        <v>0</v>
      </c>
      <c r="U293" s="1"/>
      <c r="V293" s="4">
        <f t="shared" si="116"/>
        <v>0</v>
      </c>
      <c r="W293" s="1">
        <v>0</v>
      </c>
      <c r="X293" s="4">
        <f t="shared" si="117"/>
        <v>0</v>
      </c>
      <c r="Y293" s="1"/>
      <c r="Z293" s="4">
        <f t="shared" si="118"/>
        <v>0</v>
      </c>
      <c r="AA293" s="1"/>
      <c r="AB293" s="4">
        <f t="shared" si="119"/>
        <v>0</v>
      </c>
      <c r="AC293" s="4">
        <f t="shared" si="120"/>
        <v>0</v>
      </c>
    </row>
    <row r="294" spans="1:29" x14ac:dyDescent="0.25">
      <c r="A294" s="1">
        <v>2961</v>
      </c>
      <c r="B294" s="23" t="s">
        <v>306</v>
      </c>
      <c r="C294" s="29" t="s">
        <v>18</v>
      </c>
      <c r="D294" s="4">
        <v>2000</v>
      </c>
      <c r="E294" s="1"/>
      <c r="F294" s="4">
        <f t="shared" si="108"/>
        <v>0</v>
      </c>
      <c r="G294" s="1"/>
      <c r="H294" s="4">
        <f t="shared" si="109"/>
        <v>0</v>
      </c>
      <c r="I294" s="1"/>
      <c r="J294" s="4">
        <f t="shared" si="110"/>
        <v>0</v>
      </c>
      <c r="K294" s="1"/>
      <c r="L294" s="4">
        <f t="shared" si="111"/>
        <v>0</v>
      </c>
      <c r="M294" s="1"/>
      <c r="N294" s="4">
        <f t="shared" si="112"/>
        <v>0</v>
      </c>
      <c r="O294" s="1"/>
      <c r="P294" s="4">
        <f t="shared" si="113"/>
        <v>0</v>
      </c>
      <c r="Q294" s="1"/>
      <c r="R294" s="4">
        <f t="shared" si="114"/>
        <v>0</v>
      </c>
      <c r="S294" s="1"/>
      <c r="T294" s="4">
        <f t="shared" si="115"/>
        <v>0</v>
      </c>
      <c r="U294" s="1"/>
      <c r="V294" s="4">
        <f t="shared" si="116"/>
        <v>0</v>
      </c>
      <c r="W294" s="1">
        <v>0</v>
      </c>
      <c r="X294" s="4">
        <f t="shared" si="117"/>
        <v>0</v>
      </c>
      <c r="Y294" s="1"/>
      <c r="Z294" s="4">
        <f t="shared" si="118"/>
        <v>0</v>
      </c>
      <c r="AA294" s="1"/>
      <c r="AB294" s="4">
        <f t="shared" si="119"/>
        <v>0</v>
      </c>
      <c r="AC294" s="4">
        <f t="shared" si="120"/>
        <v>0</v>
      </c>
    </row>
    <row r="295" spans="1:29" ht="30" x14ac:dyDescent="0.25">
      <c r="A295" s="1">
        <v>2961</v>
      </c>
      <c r="B295" s="23" t="s">
        <v>307</v>
      </c>
      <c r="C295" s="29" t="s">
        <v>18</v>
      </c>
      <c r="D295" s="4">
        <v>2000</v>
      </c>
      <c r="E295" s="1"/>
      <c r="F295" s="4">
        <f t="shared" si="108"/>
        <v>0</v>
      </c>
      <c r="G295" s="1"/>
      <c r="H295" s="4">
        <f t="shared" si="109"/>
        <v>0</v>
      </c>
      <c r="I295" s="1"/>
      <c r="J295" s="4">
        <f t="shared" si="110"/>
        <v>0</v>
      </c>
      <c r="K295" s="1"/>
      <c r="L295" s="4">
        <f t="shared" si="111"/>
        <v>0</v>
      </c>
      <c r="M295" s="1"/>
      <c r="N295" s="4">
        <f t="shared" si="112"/>
        <v>0</v>
      </c>
      <c r="O295" s="1"/>
      <c r="P295" s="4">
        <f t="shared" si="113"/>
        <v>0</v>
      </c>
      <c r="Q295" s="1"/>
      <c r="R295" s="4">
        <f t="shared" si="114"/>
        <v>0</v>
      </c>
      <c r="S295" s="1"/>
      <c r="T295" s="4">
        <f t="shared" si="115"/>
        <v>0</v>
      </c>
      <c r="U295" s="1"/>
      <c r="V295" s="4">
        <f t="shared" si="116"/>
        <v>0</v>
      </c>
      <c r="W295" s="1">
        <v>1</v>
      </c>
      <c r="X295" s="4">
        <f t="shared" si="117"/>
        <v>2000</v>
      </c>
      <c r="Y295" s="1"/>
      <c r="Z295" s="4">
        <f t="shared" si="118"/>
        <v>0</v>
      </c>
      <c r="AA295" s="1"/>
      <c r="AB295" s="4">
        <f t="shared" si="119"/>
        <v>0</v>
      </c>
      <c r="AC295" s="4">
        <f t="shared" si="120"/>
        <v>2000</v>
      </c>
    </row>
    <row r="296" spans="1:29" x14ac:dyDescent="0.25">
      <c r="A296" s="1">
        <v>2961</v>
      </c>
      <c r="B296" s="23" t="s">
        <v>308</v>
      </c>
      <c r="C296" s="29" t="s">
        <v>18</v>
      </c>
      <c r="D296" s="4">
        <v>2825</v>
      </c>
      <c r="E296" s="1"/>
      <c r="F296" s="4">
        <f t="shared" si="108"/>
        <v>0</v>
      </c>
      <c r="G296" s="1"/>
      <c r="H296" s="4">
        <f t="shared" si="109"/>
        <v>0</v>
      </c>
      <c r="I296" s="1"/>
      <c r="J296" s="4">
        <f t="shared" si="110"/>
        <v>0</v>
      </c>
      <c r="K296" s="1"/>
      <c r="L296" s="4">
        <f t="shared" si="111"/>
        <v>0</v>
      </c>
      <c r="M296" s="1"/>
      <c r="N296" s="4">
        <f t="shared" si="112"/>
        <v>0</v>
      </c>
      <c r="O296" s="1"/>
      <c r="P296" s="4">
        <f t="shared" si="113"/>
        <v>0</v>
      </c>
      <c r="Q296" s="1"/>
      <c r="R296" s="4">
        <f t="shared" si="114"/>
        <v>0</v>
      </c>
      <c r="S296" s="1"/>
      <c r="T296" s="4">
        <f t="shared" si="115"/>
        <v>0</v>
      </c>
      <c r="U296" s="1"/>
      <c r="V296" s="4">
        <f t="shared" si="116"/>
        <v>0</v>
      </c>
      <c r="W296" s="1">
        <v>1</v>
      </c>
      <c r="X296" s="4">
        <f t="shared" si="117"/>
        <v>2825</v>
      </c>
      <c r="Y296" s="1"/>
      <c r="Z296" s="4">
        <f t="shared" si="118"/>
        <v>0</v>
      </c>
      <c r="AA296" s="1"/>
      <c r="AB296" s="4">
        <f t="shared" si="119"/>
        <v>0</v>
      </c>
      <c r="AC296" s="4">
        <f t="shared" si="120"/>
        <v>2825</v>
      </c>
    </row>
    <row r="297" spans="1:29" x14ac:dyDescent="0.25">
      <c r="A297" s="1">
        <v>2961</v>
      </c>
      <c r="B297" s="23" t="s">
        <v>309</v>
      </c>
      <c r="C297" s="29" t="s">
        <v>18</v>
      </c>
      <c r="D297" s="4">
        <v>2825</v>
      </c>
      <c r="E297" s="1"/>
      <c r="F297" s="4">
        <f t="shared" si="108"/>
        <v>0</v>
      </c>
      <c r="G297" s="1"/>
      <c r="H297" s="4">
        <f t="shared" si="109"/>
        <v>0</v>
      </c>
      <c r="I297" s="1"/>
      <c r="J297" s="4">
        <f t="shared" si="110"/>
        <v>0</v>
      </c>
      <c r="K297" s="1"/>
      <c r="L297" s="4">
        <f t="shared" si="111"/>
        <v>0</v>
      </c>
      <c r="M297" s="1"/>
      <c r="N297" s="4">
        <f t="shared" si="112"/>
        <v>0</v>
      </c>
      <c r="O297" s="1"/>
      <c r="P297" s="4">
        <f t="shared" si="113"/>
        <v>0</v>
      </c>
      <c r="Q297" s="1"/>
      <c r="R297" s="4">
        <f t="shared" si="114"/>
        <v>0</v>
      </c>
      <c r="S297" s="1"/>
      <c r="T297" s="4">
        <f t="shared" si="115"/>
        <v>0</v>
      </c>
      <c r="U297" s="1"/>
      <c r="V297" s="4">
        <f t="shared" si="116"/>
        <v>0</v>
      </c>
      <c r="W297" s="1">
        <v>0</v>
      </c>
      <c r="X297" s="4">
        <f t="shared" si="117"/>
        <v>0</v>
      </c>
      <c r="Y297" s="1"/>
      <c r="Z297" s="4">
        <f t="shared" si="118"/>
        <v>0</v>
      </c>
      <c r="AA297" s="1"/>
      <c r="AB297" s="4">
        <f t="shared" si="119"/>
        <v>0</v>
      </c>
      <c r="AC297" s="4">
        <f t="shared" si="120"/>
        <v>0</v>
      </c>
    </row>
    <row r="298" spans="1:29" x14ac:dyDescent="0.25">
      <c r="A298" s="1">
        <v>2961</v>
      </c>
      <c r="B298" s="23" t="s">
        <v>310</v>
      </c>
      <c r="C298" s="29" t="s">
        <v>18</v>
      </c>
      <c r="D298" s="4">
        <v>2965</v>
      </c>
      <c r="E298" s="1"/>
      <c r="F298" s="4">
        <f t="shared" si="108"/>
        <v>0</v>
      </c>
      <c r="G298" s="1"/>
      <c r="H298" s="4">
        <f t="shared" si="109"/>
        <v>0</v>
      </c>
      <c r="I298" s="1"/>
      <c r="J298" s="4">
        <f t="shared" si="110"/>
        <v>0</v>
      </c>
      <c r="K298" s="1"/>
      <c r="L298" s="4">
        <f t="shared" si="111"/>
        <v>0</v>
      </c>
      <c r="M298" s="1"/>
      <c r="N298" s="4">
        <f t="shared" si="112"/>
        <v>0</v>
      </c>
      <c r="O298" s="1"/>
      <c r="P298" s="4">
        <f t="shared" si="113"/>
        <v>0</v>
      </c>
      <c r="Q298" s="1"/>
      <c r="R298" s="4">
        <f t="shared" si="114"/>
        <v>0</v>
      </c>
      <c r="S298" s="1"/>
      <c r="T298" s="4">
        <f t="shared" si="115"/>
        <v>0</v>
      </c>
      <c r="U298" s="1"/>
      <c r="V298" s="4">
        <f t="shared" si="116"/>
        <v>0</v>
      </c>
      <c r="W298" s="1">
        <v>1</v>
      </c>
      <c r="X298" s="4">
        <f t="shared" si="117"/>
        <v>2965</v>
      </c>
      <c r="Y298" s="1"/>
      <c r="Z298" s="4">
        <f t="shared" si="118"/>
        <v>0</v>
      </c>
      <c r="AA298" s="1"/>
      <c r="AB298" s="4">
        <f t="shared" si="119"/>
        <v>0</v>
      </c>
      <c r="AC298" s="4">
        <f t="shared" si="120"/>
        <v>2965</v>
      </c>
    </row>
    <row r="299" spans="1:29" x14ac:dyDescent="0.25">
      <c r="A299" s="1">
        <v>2961</v>
      </c>
      <c r="B299" s="23" t="s">
        <v>311</v>
      </c>
      <c r="C299" s="29" t="s">
        <v>18</v>
      </c>
      <c r="D299" s="4">
        <v>2825</v>
      </c>
      <c r="E299" s="1"/>
      <c r="F299" s="4">
        <f t="shared" si="108"/>
        <v>0</v>
      </c>
      <c r="G299" s="1"/>
      <c r="H299" s="4">
        <f t="shared" si="109"/>
        <v>0</v>
      </c>
      <c r="I299" s="1"/>
      <c r="J299" s="4">
        <f t="shared" si="110"/>
        <v>0</v>
      </c>
      <c r="K299" s="1"/>
      <c r="L299" s="4">
        <f t="shared" si="111"/>
        <v>0</v>
      </c>
      <c r="M299" s="1"/>
      <c r="N299" s="4">
        <f t="shared" si="112"/>
        <v>0</v>
      </c>
      <c r="O299" s="1"/>
      <c r="P299" s="4">
        <f t="shared" si="113"/>
        <v>0</v>
      </c>
      <c r="Q299" s="1"/>
      <c r="R299" s="4">
        <f t="shared" si="114"/>
        <v>0</v>
      </c>
      <c r="S299" s="1"/>
      <c r="T299" s="4">
        <f t="shared" si="115"/>
        <v>0</v>
      </c>
      <c r="U299" s="1"/>
      <c r="V299" s="4">
        <f t="shared" si="116"/>
        <v>0</v>
      </c>
      <c r="W299" s="1">
        <v>1</v>
      </c>
      <c r="X299" s="4">
        <f t="shared" si="117"/>
        <v>2825</v>
      </c>
      <c r="Y299" s="1"/>
      <c r="Z299" s="4">
        <f t="shared" si="118"/>
        <v>0</v>
      </c>
      <c r="AA299" s="1"/>
      <c r="AB299" s="4">
        <f t="shared" si="119"/>
        <v>0</v>
      </c>
      <c r="AC299" s="4">
        <f t="shared" si="120"/>
        <v>2825</v>
      </c>
    </row>
    <row r="300" spans="1:29" ht="30" x14ac:dyDescent="0.25">
      <c r="A300" s="1">
        <v>2961</v>
      </c>
      <c r="B300" s="23" t="s">
        <v>282</v>
      </c>
      <c r="C300" s="29" t="s">
        <v>18</v>
      </c>
      <c r="D300" s="4">
        <v>982</v>
      </c>
      <c r="E300" s="1"/>
      <c r="F300" s="4">
        <f t="shared" si="108"/>
        <v>0</v>
      </c>
      <c r="G300" s="1"/>
      <c r="H300" s="4">
        <f t="shared" si="109"/>
        <v>0</v>
      </c>
      <c r="I300" s="1"/>
      <c r="J300" s="4">
        <f t="shared" si="110"/>
        <v>0</v>
      </c>
      <c r="K300" s="1"/>
      <c r="L300" s="4">
        <f t="shared" si="111"/>
        <v>0</v>
      </c>
      <c r="M300" s="1"/>
      <c r="N300" s="4">
        <f t="shared" si="112"/>
        <v>0</v>
      </c>
      <c r="O300" s="1"/>
      <c r="P300" s="4">
        <f t="shared" si="113"/>
        <v>0</v>
      </c>
      <c r="Q300" s="1">
        <v>0</v>
      </c>
      <c r="R300" s="4">
        <f t="shared" si="114"/>
        <v>0</v>
      </c>
      <c r="S300" s="1"/>
      <c r="T300" s="4">
        <f t="shared" si="115"/>
        <v>0</v>
      </c>
      <c r="U300" s="1"/>
      <c r="V300" s="4">
        <f t="shared" si="116"/>
        <v>0</v>
      </c>
      <c r="W300" s="1"/>
      <c r="X300" s="4">
        <f t="shared" si="117"/>
        <v>0</v>
      </c>
      <c r="Y300" s="1"/>
      <c r="Z300" s="4">
        <f t="shared" si="118"/>
        <v>0</v>
      </c>
      <c r="AA300" s="1"/>
      <c r="AB300" s="4">
        <f t="shared" si="119"/>
        <v>0</v>
      </c>
      <c r="AC300" s="4">
        <f t="shared" si="120"/>
        <v>0</v>
      </c>
    </row>
    <row r="301" spans="1:29" ht="30" x14ac:dyDescent="0.25">
      <c r="A301" s="1">
        <v>2961</v>
      </c>
      <c r="B301" s="23" t="s">
        <v>283</v>
      </c>
      <c r="C301" s="29" t="s">
        <v>18</v>
      </c>
      <c r="D301" s="4">
        <v>2284.64</v>
      </c>
      <c r="E301" s="1"/>
      <c r="F301" s="4">
        <f t="shared" si="108"/>
        <v>0</v>
      </c>
      <c r="G301" s="1"/>
      <c r="H301" s="4">
        <f t="shared" si="109"/>
        <v>0</v>
      </c>
      <c r="I301" s="1"/>
      <c r="J301" s="4">
        <f t="shared" si="110"/>
        <v>0</v>
      </c>
      <c r="K301" s="1"/>
      <c r="L301" s="4">
        <f t="shared" si="111"/>
        <v>0</v>
      </c>
      <c r="M301" s="1"/>
      <c r="N301" s="4">
        <f t="shared" si="112"/>
        <v>0</v>
      </c>
      <c r="O301" s="1"/>
      <c r="P301" s="4">
        <f t="shared" si="113"/>
        <v>0</v>
      </c>
      <c r="Q301" s="1">
        <v>0</v>
      </c>
      <c r="R301" s="4">
        <f t="shared" si="114"/>
        <v>0</v>
      </c>
      <c r="S301" s="1"/>
      <c r="T301" s="4">
        <f t="shared" si="115"/>
        <v>0</v>
      </c>
      <c r="U301" s="1"/>
      <c r="V301" s="4">
        <f t="shared" si="116"/>
        <v>0</v>
      </c>
      <c r="W301" s="1"/>
      <c r="X301" s="4">
        <f t="shared" si="117"/>
        <v>0</v>
      </c>
      <c r="Y301" s="1"/>
      <c r="Z301" s="4">
        <f t="shared" si="118"/>
        <v>0</v>
      </c>
      <c r="AA301" s="1"/>
      <c r="AB301" s="4">
        <f t="shared" si="119"/>
        <v>0</v>
      </c>
      <c r="AC301" s="4">
        <f t="shared" si="120"/>
        <v>0</v>
      </c>
    </row>
    <row r="302" spans="1:29" ht="30" x14ac:dyDescent="0.25">
      <c r="A302" s="1">
        <v>2961</v>
      </c>
      <c r="B302" s="23" t="s">
        <v>284</v>
      </c>
      <c r="C302" s="29" t="s">
        <v>18</v>
      </c>
      <c r="D302" s="4">
        <v>3100</v>
      </c>
      <c r="E302" s="1"/>
      <c r="F302" s="4">
        <f t="shared" si="108"/>
        <v>0</v>
      </c>
      <c r="G302" s="1"/>
      <c r="H302" s="4">
        <f t="shared" si="109"/>
        <v>0</v>
      </c>
      <c r="I302" s="1"/>
      <c r="J302" s="4">
        <f t="shared" si="110"/>
        <v>0</v>
      </c>
      <c r="K302" s="1"/>
      <c r="L302" s="4">
        <f t="shared" si="111"/>
        <v>0</v>
      </c>
      <c r="M302" s="1"/>
      <c r="N302" s="4">
        <f t="shared" si="112"/>
        <v>0</v>
      </c>
      <c r="O302" s="1"/>
      <c r="P302" s="4">
        <f t="shared" si="113"/>
        <v>0</v>
      </c>
      <c r="Q302" s="1">
        <v>0</v>
      </c>
      <c r="R302" s="4">
        <f t="shared" si="114"/>
        <v>0</v>
      </c>
      <c r="S302" s="1"/>
      <c r="T302" s="4">
        <f t="shared" si="115"/>
        <v>0</v>
      </c>
      <c r="U302" s="1">
        <v>1</v>
      </c>
      <c r="V302" s="4">
        <f t="shared" si="116"/>
        <v>3100</v>
      </c>
      <c r="W302" s="1"/>
      <c r="X302" s="4">
        <f t="shared" si="117"/>
        <v>0</v>
      </c>
      <c r="Y302" s="1"/>
      <c r="Z302" s="4">
        <f t="shared" si="118"/>
        <v>0</v>
      </c>
      <c r="AA302" s="1"/>
      <c r="AB302" s="4">
        <f t="shared" si="119"/>
        <v>0</v>
      </c>
      <c r="AC302" s="4">
        <f t="shared" si="120"/>
        <v>3100</v>
      </c>
    </row>
    <row r="303" spans="1:29" ht="30" x14ac:dyDescent="0.25">
      <c r="A303" s="1">
        <v>2961</v>
      </c>
      <c r="B303" s="23" t="s">
        <v>285</v>
      </c>
      <c r="C303" s="29" t="s">
        <v>18</v>
      </c>
      <c r="D303" s="4">
        <v>1930</v>
      </c>
      <c r="E303" s="1"/>
      <c r="F303" s="4">
        <f t="shared" si="108"/>
        <v>0</v>
      </c>
      <c r="G303" s="1"/>
      <c r="H303" s="4">
        <f t="shared" si="109"/>
        <v>0</v>
      </c>
      <c r="I303" s="1"/>
      <c r="J303" s="4">
        <f t="shared" si="110"/>
        <v>0</v>
      </c>
      <c r="K303" s="1"/>
      <c r="L303" s="4">
        <f t="shared" si="111"/>
        <v>0</v>
      </c>
      <c r="M303" s="1"/>
      <c r="N303" s="4">
        <f t="shared" si="112"/>
        <v>0</v>
      </c>
      <c r="O303" s="1"/>
      <c r="P303" s="4">
        <f t="shared" si="113"/>
        <v>0</v>
      </c>
      <c r="Q303" s="1">
        <v>0</v>
      </c>
      <c r="R303" s="4">
        <f t="shared" si="114"/>
        <v>0</v>
      </c>
      <c r="S303" s="1"/>
      <c r="T303" s="4">
        <f>D303*S303</f>
        <v>0</v>
      </c>
      <c r="U303" s="1"/>
      <c r="V303" s="4">
        <f t="shared" si="116"/>
        <v>0</v>
      </c>
      <c r="W303" s="1"/>
      <c r="X303" s="4">
        <f t="shared" si="117"/>
        <v>0</v>
      </c>
      <c r="Y303" s="1"/>
      <c r="Z303" s="4">
        <f t="shared" si="118"/>
        <v>0</v>
      </c>
      <c r="AA303" s="1"/>
      <c r="AB303" s="4">
        <f t="shared" si="119"/>
        <v>0</v>
      </c>
      <c r="AC303" s="4">
        <f t="shared" si="120"/>
        <v>0</v>
      </c>
    </row>
    <row r="304" spans="1:29" x14ac:dyDescent="0.25">
      <c r="A304" s="1">
        <v>2961</v>
      </c>
      <c r="B304" s="23" t="s">
        <v>286</v>
      </c>
      <c r="C304" s="29" t="s">
        <v>18</v>
      </c>
      <c r="D304" s="4">
        <v>1220</v>
      </c>
      <c r="E304" s="1"/>
      <c r="F304" s="4">
        <f t="shared" si="108"/>
        <v>0</v>
      </c>
      <c r="G304" s="1"/>
      <c r="H304" s="4">
        <f t="shared" si="109"/>
        <v>0</v>
      </c>
      <c r="I304" s="1"/>
      <c r="J304" s="4">
        <f t="shared" si="110"/>
        <v>0</v>
      </c>
      <c r="K304" s="1"/>
      <c r="L304" s="4">
        <f t="shared" si="111"/>
        <v>0</v>
      </c>
      <c r="M304" s="1"/>
      <c r="N304" s="4">
        <f t="shared" si="112"/>
        <v>0</v>
      </c>
      <c r="O304" s="1"/>
      <c r="P304" s="4">
        <f t="shared" si="113"/>
        <v>0</v>
      </c>
      <c r="Q304" s="1">
        <v>1</v>
      </c>
      <c r="R304" s="4">
        <f t="shared" si="114"/>
        <v>1220</v>
      </c>
      <c r="S304" s="1"/>
      <c r="T304" s="4">
        <f t="shared" si="115"/>
        <v>0</v>
      </c>
      <c r="U304" s="1"/>
      <c r="V304" s="4">
        <f t="shared" si="116"/>
        <v>0</v>
      </c>
      <c r="W304" s="1"/>
      <c r="X304" s="4">
        <f t="shared" si="117"/>
        <v>0</v>
      </c>
      <c r="Y304" s="1"/>
      <c r="Z304" s="4">
        <f t="shared" si="118"/>
        <v>0</v>
      </c>
      <c r="AA304" s="1"/>
      <c r="AB304" s="4">
        <f t="shared" si="119"/>
        <v>0</v>
      </c>
      <c r="AC304" s="4">
        <f t="shared" si="120"/>
        <v>1220</v>
      </c>
    </row>
    <row r="305" spans="1:29" x14ac:dyDescent="0.25">
      <c r="A305" s="1">
        <v>2961</v>
      </c>
      <c r="B305" s="23" t="s">
        <v>287</v>
      </c>
      <c r="C305" s="29" t="s">
        <v>18</v>
      </c>
      <c r="D305" s="4">
        <v>3330</v>
      </c>
      <c r="E305" s="1"/>
      <c r="F305" s="4">
        <f t="shared" si="108"/>
        <v>0</v>
      </c>
      <c r="G305" s="1"/>
      <c r="H305" s="4">
        <f t="shared" si="109"/>
        <v>0</v>
      </c>
      <c r="I305" s="1"/>
      <c r="J305" s="4">
        <f t="shared" si="110"/>
        <v>0</v>
      </c>
      <c r="K305" s="1"/>
      <c r="L305" s="4">
        <f t="shared" si="111"/>
        <v>0</v>
      </c>
      <c r="M305" s="1"/>
      <c r="N305" s="4">
        <f t="shared" si="112"/>
        <v>0</v>
      </c>
      <c r="O305" s="1"/>
      <c r="P305" s="4">
        <f t="shared" si="113"/>
        <v>0</v>
      </c>
      <c r="Q305" s="1">
        <v>0</v>
      </c>
      <c r="R305" s="4">
        <f t="shared" si="114"/>
        <v>0</v>
      </c>
      <c r="S305" s="1"/>
      <c r="T305" s="4">
        <f t="shared" si="115"/>
        <v>0</v>
      </c>
      <c r="U305" s="1"/>
      <c r="V305" s="4">
        <f t="shared" si="116"/>
        <v>0</v>
      </c>
      <c r="W305" s="1"/>
      <c r="X305" s="4">
        <f t="shared" si="117"/>
        <v>0</v>
      </c>
      <c r="Y305" s="1"/>
      <c r="Z305" s="4">
        <f t="shared" si="118"/>
        <v>0</v>
      </c>
      <c r="AA305" s="1"/>
      <c r="AB305" s="4">
        <f t="shared" si="119"/>
        <v>0</v>
      </c>
      <c r="AC305" s="4">
        <f t="shared" si="120"/>
        <v>0</v>
      </c>
    </row>
    <row r="306" spans="1:29" x14ac:dyDescent="0.25">
      <c r="A306" s="1">
        <v>2961</v>
      </c>
      <c r="B306" s="23" t="s">
        <v>288</v>
      </c>
      <c r="C306" s="29" t="s">
        <v>18</v>
      </c>
      <c r="D306" s="4">
        <v>2802.1</v>
      </c>
      <c r="E306" s="1"/>
      <c r="F306" s="4">
        <f t="shared" si="108"/>
        <v>0</v>
      </c>
      <c r="G306" s="1"/>
      <c r="H306" s="4">
        <f t="shared" si="109"/>
        <v>0</v>
      </c>
      <c r="I306" s="1"/>
      <c r="J306" s="4">
        <f t="shared" si="110"/>
        <v>0</v>
      </c>
      <c r="K306" s="1"/>
      <c r="L306" s="4">
        <f t="shared" si="111"/>
        <v>0</v>
      </c>
      <c r="M306" s="1"/>
      <c r="N306" s="4">
        <f t="shared" si="112"/>
        <v>0</v>
      </c>
      <c r="O306" s="1"/>
      <c r="P306" s="4">
        <f t="shared" si="113"/>
        <v>0</v>
      </c>
      <c r="Q306" s="1">
        <v>1</v>
      </c>
      <c r="R306" s="4">
        <f t="shared" si="114"/>
        <v>2802.1</v>
      </c>
      <c r="S306" s="1"/>
      <c r="T306" s="4">
        <f t="shared" si="115"/>
        <v>0</v>
      </c>
      <c r="U306" s="1"/>
      <c r="V306" s="4">
        <f t="shared" si="116"/>
        <v>0</v>
      </c>
      <c r="W306" s="1"/>
      <c r="X306" s="4">
        <f t="shared" si="117"/>
        <v>0</v>
      </c>
      <c r="Y306" s="1"/>
      <c r="Z306" s="4">
        <f t="shared" si="118"/>
        <v>0</v>
      </c>
      <c r="AA306" s="1"/>
      <c r="AB306" s="4">
        <f t="shared" si="119"/>
        <v>0</v>
      </c>
      <c r="AC306" s="4">
        <f t="shared" si="120"/>
        <v>2802.1</v>
      </c>
    </row>
    <row r="307" spans="1:29" ht="30" x14ac:dyDescent="0.25">
      <c r="A307" s="1">
        <v>2961</v>
      </c>
      <c r="B307" s="23" t="s">
        <v>289</v>
      </c>
      <c r="C307" s="29" t="s">
        <v>18</v>
      </c>
      <c r="D307" s="4">
        <v>3470</v>
      </c>
      <c r="E307" s="1"/>
      <c r="F307" s="4">
        <f t="shared" si="108"/>
        <v>0</v>
      </c>
      <c r="G307" s="1"/>
      <c r="H307" s="4">
        <f t="shared" si="109"/>
        <v>0</v>
      </c>
      <c r="I307" s="1"/>
      <c r="J307" s="4">
        <f t="shared" si="110"/>
        <v>0</v>
      </c>
      <c r="K307" s="1"/>
      <c r="L307" s="4">
        <f t="shared" si="111"/>
        <v>0</v>
      </c>
      <c r="M307" s="1"/>
      <c r="N307" s="4">
        <f t="shared" si="112"/>
        <v>0</v>
      </c>
      <c r="O307" s="1"/>
      <c r="P307" s="4">
        <f t="shared" si="113"/>
        <v>0</v>
      </c>
      <c r="Q307" s="1">
        <v>0</v>
      </c>
      <c r="R307" s="4">
        <f t="shared" si="114"/>
        <v>0</v>
      </c>
      <c r="S307" s="1"/>
      <c r="T307" s="4">
        <f t="shared" si="115"/>
        <v>0</v>
      </c>
      <c r="U307" s="1"/>
      <c r="V307" s="4">
        <f t="shared" si="116"/>
        <v>0</v>
      </c>
      <c r="W307" s="1"/>
      <c r="X307" s="4">
        <f t="shared" si="117"/>
        <v>0</v>
      </c>
      <c r="Y307" s="1"/>
      <c r="Z307" s="4">
        <f t="shared" si="118"/>
        <v>0</v>
      </c>
      <c r="AA307" s="1"/>
      <c r="AB307" s="4">
        <f t="shared" si="119"/>
        <v>0</v>
      </c>
      <c r="AC307" s="4">
        <f t="shared" si="120"/>
        <v>0</v>
      </c>
    </row>
    <row r="308" spans="1:29" ht="30" x14ac:dyDescent="0.25">
      <c r="A308" s="1">
        <v>2961</v>
      </c>
      <c r="B308" s="23" t="s">
        <v>290</v>
      </c>
      <c r="C308" s="29" t="s">
        <v>18</v>
      </c>
      <c r="D308" s="4">
        <v>3465.6</v>
      </c>
      <c r="E308" s="1"/>
      <c r="F308" s="4">
        <f t="shared" si="108"/>
        <v>0</v>
      </c>
      <c r="G308" s="1"/>
      <c r="H308" s="4">
        <f t="shared" si="109"/>
        <v>0</v>
      </c>
      <c r="I308" s="1"/>
      <c r="J308" s="4">
        <f t="shared" si="110"/>
        <v>0</v>
      </c>
      <c r="K308" s="1">
        <v>0</v>
      </c>
      <c r="L308" s="4">
        <f t="shared" si="111"/>
        <v>0</v>
      </c>
      <c r="M308" s="1"/>
      <c r="N308" s="4">
        <f t="shared" si="112"/>
        <v>0</v>
      </c>
      <c r="O308" s="1"/>
      <c r="P308" s="4">
        <f t="shared" si="113"/>
        <v>0</v>
      </c>
      <c r="Q308" s="1">
        <v>0</v>
      </c>
      <c r="R308" s="4">
        <f t="shared" si="114"/>
        <v>0</v>
      </c>
      <c r="S308" s="1"/>
      <c r="T308" s="4">
        <f t="shared" si="115"/>
        <v>0</v>
      </c>
      <c r="U308" s="1"/>
      <c r="V308" s="4">
        <f t="shared" si="116"/>
        <v>0</v>
      </c>
      <c r="W308" s="1"/>
      <c r="X308" s="4">
        <f t="shared" si="117"/>
        <v>0</v>
      </c>
      <c r="Y308" s="1"/>
      <c r="Z308" s="4">
        <f t="shared" si="118"/>
        <v>0</v>
      </c>
      <c r="AA308" s="1"/>
      <c r="AB308" s="4">
        <f t="shared" si="119"/>
        <v>0</v>
      </c>
      <c r="AC308" s="4">
        <f t="shared" si="120"/>
        <v>0</v>
      </c>
    </row>
    <row r="309" spans="1:29" ht="30" x14ac:dyDescent="0.25">
      <c r="A309" s="1">
        <v>2961</v>
      </c>
      <c r="B309" s="23" t="s">
        <v>291</v>
      </c>
      <c r="C309" s="29" t="s">
        <v>18</v>
      </c>
      <c r="D309" s="4">
        <v>1035</v>
      </c>
      <c r="E309" s="1"/>
      <c r="F309" s="4">
        <f t="shared" si="108"/>
        <v>0</v>
      </c>
      <c r="G309" s="1"/>
      <c r="H309" s="4">
        <f t="shared" si="109"/>
        <v>0</v>
      </c>
      <c r="I309" s="1"/>
      <c r="J309" s="4">
        <f t="shared" si="110"/>
        <v>0</v>
      </c>
      <c r="K309" s="1"/>
      <c r="L309" s="4">
        <f t="shared" si="111"/>
        <v>0</v>
      </c>
      <c r="M309" s="1"/>
      <c r="N309" s="4">
        <f t="shared" si="112"/>
        <v>0</v>
      </c>
      <c r="O309" s="1"/>
      <c r="P309" s="4">
        <f t="shared" si="113"/>
        <v>0</v>
      </c>
      <c r="Q309" s="1">
        <v>0</v>
      </c>
      <c r="R309" s="4">
        <f t="shared" si="114"/>
        <v>0</v>
      </c>
      <c r="S309" s="1"/>
      <c r="T309" s="4">
        <f t="shared" si="115"/>
        <v>0</v>
      </c>
      <c r="U309" s="1"/>
      <c r="V309" s="4">
        <f t="shared" si="116"/>
        <v>0</v>
      </c>
      <c r="W309" s="1"/>
      <c r="X309" s="4">
        <f t="shared" si="117"/>
        <v>0</v>
      </c>
      <c r="Y309" s="1"/>
      <c r="Z309" s="4">
        <f t="shared" si="118"/>
        <v>0</v>
      </c>
      <c r="AA309" s="1"/>
      <c r="AB309" s="4">
        <f t="shared" si="119"/>
        <v>0</v>
      </c>
      <c r="AC309" s="4">
        <f t="shared" si="120"/>
        <v>0</v>
      </c>
    </row>
    <row r="310" spans="1:29" ht="30" x14ac:dyDescent="0.25">
      <c r="A310" s="1">
        <v>2961</v>
      </c>
      <c r="B310" s="23" t="s">
        <v>292</v>
      </c>
      <c r="C310" s="29" t="s">
        <v>18</v>
      </c>
      <c r="D310" s="4">
        <v>1380</v>
      </c>
      <c r="E310" s="1"/>
      <c r="F310" s="4">
        <f t="shared" si="108"/>
        <v>0</v>
      </c>
      <c r="G310" s="1"/>
      <c r="H310" s="4">
        <f t="shared" si="109"/>
        <v>0</v>
      </c>
      <c r="I310" s="1"/>
      <c r="J310" s="4">
        <f t="shared" si="110"/>
        <v>0</v>
      </c>
      <c r="K310" s="1"/>
      <c r="L310" s="4">
        <f t="shared" si="111"/>
        <v>0</v>
      </c>
      <c r="M310" s="1"/>
      <c r="N310" s="4">
        <f t="shared" si="112"/>
        <v>0</v>
      </c>
      <c r="O310" s="1"/>
      <c r="P310" s="4">
        <f t="shared" si="113"/>
        <v>0</v>
      </c>
      <c r="Q310" s="1">
        <v>3</v>
      </c>
      <c r="R310" s="4">
        <f t="shared" si="114"/>
        <v>4140</v>
      </c>
      <c r="S310" s="1"/>
      <c r="T310" s="4">
        <f t="shared" si="115"/>
        <v>0</v>
      </c>
      <c r="U310" s="1"/>
      <c r="V310" s="4">
        <f t="shared" si="116"/>
        <v>0</v>
      </c>
      <c r="W310" s="1"/>
      <c r="X310" s="4">
        <f t="shared" si="117"/>
        <v>0</v>
      </c>
      <c r="Y310" s="1"/>
      <c r="Z310" s="4">
        <f t="shared" si="118"/>
        <v>0</v>
      </c>
      <c r="AA310" s="1"/>
      <c r="AB310" s="4">
        <f t="shared" si="119"/>
        <v>0</v>
      </c>
      <c r="AC310" s="4">
        <f t="shared" si="120"/>
        <v>4140</v>
      </c>
    </row>
    <row r="311" spans="1:29" x14ac:dyDescent="0.25">
      <c r="A311" s="1">
        <v>2961</v>
      </c>
      <c r="B311" s="23" t="s">
        <v>293</v>
      </c>
      <c r="C311" s="29" t="s">
        <v>18</v>
      </c>
      <c r="D311" s="4">
        <v>2373.7399999999998</v>
      </c>
      <c r="E311" s="1"/>
      <c r="F311" s="4">
        <f t="shared" si="108"/>
        <v>0</v>
      </c>
      <c r="G311" s="1"/>
      <c r="H311" s="4">
        <f t="shared" si="109"/>
        <v>0</v>
      </c>
      <c r="I311" s="1"/>
      <c r="J311" s="4">
        <f t="shared" si="110"/>
        <v>0</v>
      </c>
      <c r="K311" s="1"/>
      <c r="L311" s="4">
        <f t="shared" si="111"/>
        <v>0</v>
      </c>
      <c r="M311" s="1"/>
      <c r="N311" s="4">
        <f t="shared" si="112"/>
        <v>0</v>
      </c>
      <c r="O311" s="1"/>
      <c r="P311" s="4">
        <f t="shared" si="113"/>
        <v>0</v>
      </c>
      <c r="Q311" s="1">
        <v>0</v>
      </c>
      <c r="R311" s="4">
        <f t="shared" si="114"/>
        <v>0</v>
      </c>
      <c r="S311" s="1"/>
      <c r="T311" s="4">
        <f t="shared" si="115"/>
        <v>0</v>
      </c>
      <c r="U311" s="1"/>
      <c r="V311" s="4">
        <f t="shared" si="116"/>
        <v>0</v>
      </c>
      <c r="W311" s="1"/>
      <c r="X311" s="4">
        <f t="shared" si="117"/>
        <v>0</v>
      </c>
      <c r="Y311" s="1"/>
      <c r="Z311" s="4">
        <f t="shared" si="118"/>
        <v>0</v>
      </c>
      <c r="AA311" s="1"/>
      <c r="AB311" s="4">
        <f t="shared" si="119"/>
        <v>0</v>
      </c>
      <c r="AC311" s="4">
        <f t="shared" si="120"/>
        <v>0</v>
      </c>
    </row>
    <row r="312" spans="1:29" ht="30" x14ac:dyDescent="0.25">
      <c r="A312" s="1">
        <v>2961</v>
      </c>
      <c r="B312" s="23" t="s">
        <v>294</v>
      </c>
      <c r="C312" s="29" t="s">
        <v>18</v>
      </c>
      <c r="D312" s="4">
        <v>2689.38</v>
      </c>
      <c r="E312" s="1"/>
      <c r="F312" s="4">
        <f t="shared" si="108"/>
        <v>0</v>
      </c>
      <c r="G312" s="1"/>
      <c r="H312" s="4">
        <f t="shared" si="109"/>
        <v>0</v>
      </c>
      <c r="I312" s="1"/>
      <c r="J312" s="4">
        <f t="shared" si="110"/>
        <v>0</v>
      </c>
      <c r="K312" s="1">
        <v>0</v>
      </c>
      <c r="L312" s="4">
        <f t="shared" si="111"/>
        <v>0</v>
      </c>
      <c r="M312" s="1"/>
      <c r="N312" s="4">
        <f t="shared" si="112"/>
        <v>0</v>
      </c>
      <c r="O312" s="1"/>
      <c r="P312" s="4">
        <f t="shared" si="113"/>
        <v>0</v>
      </c>
      <c r="Q312" s="1">
        <v>1</v>
      </c>
      <c r="R312" s="4">
        <f t="shared" si="114"/>
        <v>2689.38</v>
      </c>
      <c r="S312" s="1"/>
      <c r="T312" s="4">
        <f t="shared" si="115"/>
        <v>0</v>
      </c>
      <c r="U312" s="1"/>
      <c r="V312" s="4">
        <f t="shared" si="116"/>
        <v>0</v>
      </c>
      <c r="W312" s="1"/>
      <c r="X312" s="4">
        <f t="shared" si="117"/>
        <v>0</v>
      </c>
      <c r="Y312" s="1"/>
      <c r="Z312" s="4">
        <f t="shared" si="118"/>
        <v>0</v>
      </c>
      <c r="AA312" s="1"/>
      <c r="AB312" s="4">
        <f t="shared" si="119"/>
        <v>0</v>
      </c>
      <c r="AC312" s="4">
        <f t="shared" si="120"/>
        <v>2689.38</v>
      </c>
    </row>
    <row r="313" spans="1:29" ht="30" x14ac:dyDescent="0.25">
      <c r="A313" s="1">
        <v>2961</v>
      </c>
      <c r="B313" s="23" t="s">
        <v>295</v>
      </c>
      <c r="C313" s="29" t="s">
        <v>18</v>
      </c>
      <c r="D313" s="4">
        <v>4125</v>
      </c>
      <c r="E313" s="1"/>
      <c r="F313" s="4">
        <f t="shared" si="108"/>
        <v>0</v>
      </c>
      <c r="G313" s="1"/>
      <c r="H313" s="4">
        <f t="shared" si="109"/>
        <v>0</v>
      </c>
      <c r="I313" s="1"/>
      <c r="J313" s="4">
        <f t="shared" si="110"/>
        <v>0</v>
      </c>
      <c r="K313" s="1"/>
      <c r="L313" s="4">
        <f t="shared" si="111"/>
        <v>0</v>
      </c>
      <c r="M313" s="1"/>
      <c r="N313" s="4">
        <f t="shared" si="112"/>
        <v>0</v>
      </c>
      <c r="O313" s="1"/>
      <c r="P313" s="4">
        <f t="shared" si="113"/>
        <v>0</v>
      </c>
      <c r="Q313" s="1">
        <v>0</v>
      </c>
      <c r="R313" s="4">
        <f t="shared" si="114"/>
        <v>0</v>
      </c>
      <c r="S313" s="1"/>
      <c r="T313" s="4">
        <f t="shared" si="115"/>
        <v>0</v>
      </c>
      <c r="U313" s="1"/>
      <c r="V313" s="4">
        <f t="shared" si="116"/>
        <v>0</v>
      </c>
      <c r="W313" s="1"/>
      <c r="X313" s="4">
        <f t="shared" si="117"/>
        <v>0</v>
      </c>
      <c r="Y313" s="1"/>
      <c r="Z313" s="4">
        <f t="shared" si="118"/>
        <v>0</v>
      </c>
      <c r="AA313" s="1"/>
      <c r="AB313" s="4">
        <f t="shared" si="119"/>
        <v>0</v>
      </c>
      <c r="AC313" s="4">
        <f t="shared" si="120"/>
        <v>0</v>
      </c>
    </row>
    <row r="314" spans="1:29" ht="30" x14ac:dyDescent="0.25">
      <c r="A314" s="1">
        <v>2961</v>
      </c>
      <c r="B314" s="23" t="s">
        <v>296</v>
      </c>
      <c r="C314" s="29" t="s">
        <v>18</v>
      </c>
      <c r="D314" s="4">
        <v>3095</v>
      </c>
      <c r="E314" s="1"/>
      <c r="F314" s="4">
        <f t="shared" si="108"/>
        <v>0</v>
      </c>
      <c r="G314" s="1"/>
      <c r="H314" s="4">
        <f t="shared" si="109"/>
        <v>0</v>
      </c>
      <c r="I314" s="1"/>
      <c r="J314" s="4">
        <f t="shared" si="110"/>
        <v>0</v>
      </c>
      <c r="K314" s="1"/>
      <c r="L314" s="4">
        <f t="shared" si="111"/>
        <v>0</v>
      </c>
      <c r="M314" s="1"/>
      <c r="N314" s="4">
        <f t="shared" si="112"/>
        <v>0</v>
      </c>
      <c r="O314" s="1"/>
      <c r="P314" s="4">
        <f t="shared" si="113"/>
        <v>0</v>
      </c>
      <c r="Q314" s="1">
        <v>1</v>
      </c>
      <c r="R314" s="4">
        <f t="shared" si="114"/>
        <v>3095</v>
      </c>
      <c r="S314" s="1"/>
      <c r="T314" s="4">
        <f t="shared" si="115"/>
        <v>0</v>
      </c>
      <c r="U314" s="1"/>
      <c r="V314" s="4">
        <f t="shared" si="116"/>
        <v>0</v>
      </c>
      <c r="W314" s="1"/>
      <c r="X314" s="4">
        <f t="shared" si="117"/>
        <v>0</v>
      </c>
      <c r="Y314" s="1"/>
      <c r="Z314" s="4">
        <f t="shared" si="118"/>
        <v>0</v>
      </c>
      <c r="AA314" s="1"/>
      <c r="AB314" s="4">
        <f t="shared" si="119"/>
        <v>0</v>
      </c>
      <c r="AC314" s="4">
        <f t="shared" si="120"/>
        <v>3095</v>
      </c>
    </row>
    <row r="315" spans="1:29" s="50" customFormat="1" ht="15.75" x14ac:dyDescent="0.25">
      <c r="A315" s="47">
        <v>2961</v>
      </c>
      <c r="B315" s="48"/>
      <c r="C315" s="47"/>
      <c r="D315" s="49"/>
      <c r="E315" s="49"/>
      <c r="F315" s="49">
        <f>SUM(F285:F314)</f>
        <v>0</v>
      </c>
      <c r="G315" s="49"/>
      <c r="H315" s="49">
        <f>SUM(H285:H314)</f>
        <v>0</v>
      </c>
      <c r="I315" s="49"/>
      <c r="J315" s="49">
        <f>SUM(J285:J314)</f>
        <v>0</v>
      </c>
      <c r="K315" s="49"/>
      <c r="L315" s="49">
        <f>SUM(L285:L314)</f>
        <v>0</v>
      </c>
      <c r="M315" s="49"/>
      <c r="N315" s="49">
        <f>SUM(N285:N314)</f>
        <v>0</v>
      </c>
      <c r="O315" s="49"/>
      <c r="P315" s="49">
        <f>SUM(P285:P314)</f>
        <v>0</v>
      </c>
      <c r="Q315" s="49"/>
      <c r="R315" s="49">
        <f>SUM(R285:R314)</f>
        <v>13946.48</v>
      </c>
      <c r="S315" s="49"/>
      <c r="T315" s="49">
        <f>SUM(T285:T314)</f>
        <v>0</v>
      </c>
      <c r="U315" s="49"/>
      <c r="V315" s="49">
        <f>SUM(V285:V314)</f>
        <v>3100</v>
      </c>
      <c r="W315" s="49"/>
      <c r="X315" s="49">
        <f>SUM(X285:X314)</f>
        <v>17180.510000000002</v>
      </c>
      <c r="Y315" s="49"/>
      <c r="Z315" s="49">
        <f>SUM(Z285:Z314)</f>
        <v>0</v>
      </c>
      <c r="AA315" s="49"/>
      <c r="AB315" s="49">
        <f>SUM(AB285:AB314)</f>
        <v>0</v>
      </c>
      <c r="AC315" s="49">
        <f>SUM(AC285:AC314)</f>
        <v>34226.990000000005</v>
      </c>
    </row>
    <row r="316" spans="1:29" s="50" customFormat="1" ht="15.75" x14ac:dyDescent="0.25">
      <c r="B316" s="110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</row>
    <row r="317" spans="1:29" x14ac:dyDescent="0.25">
      <c r="B317" s="25"/>
    </row>
    <row r="318" spans="1:29" ht="21" x14ac:dyDescent="0.35">
      <c r="A318" s="112" t="s">
        <v>451</v>
      </c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  <c r="AB318" s="112"/>
      <c r="AC318" s="112"/>
    </row>
    <row r="319" spans="1:29" ht="21" x14ac:dyDescent="0.35">
      <c r="A319" s="113" t="s">
        <v>452</v>
      </c>
      <c r="B319" s="113"/>
      <c r="C319" s="113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</row>
    <row r="320" spans="1:29" x14ac:dyDescent="0.25">
      <c r="B320" s="25"/>
    </row>
    <row r="321" spans="1:29" ht="19.5" thickBot="1" x14ac:dyDescent="0.35">
      <c r="A321" s="16" t="s">
        <v>215</v>
      </c>
      <c r="B321" s="25"/>
    </row>
    <row r="322" spans="1:29" s="102" customFormat="1" ht="47.25" x14ac:dyDescent="0.25">
      <c r="A322" s="52" t="s">
        <v>0</v>
      </c>
      <c r="B322" s="53" t="s">
        <v>1</v>
      </c>
      <c r="C322" s="53" t="s">
        <v>2</v>
      </c>
      <c r="D322" s="53" t="s">
        <v>26</v>
      </c>
      <c r="E322" s="54" t="s">
        <v>3</v>
      </c>
      <c r="F322" s="54" t="s">
        <v>19</v>
      </c>
      <c r="G322" s="55" t="s">
        <v>4</v>
      </c>
      <c r="H322" s="55" t="s">
        <v>19</v>
      </c>
      <c r="I322" s="56" t="s">
        <v>5</v>
      </c>
      <c r="J322" s="56" t="s">
        <v>19</v>
      </c>
      <c r="K322" s="57" t="s">
        <v>6</v>
      </c>
      <c r="L322" s="57" t="s">
        <v>19</v>
      </c>
      <c r="M322" s="58" t="s">
        <v>7</v>
      </c>
      <c r="N322" s="58" t="s">
        <v>19</v>
      </c>
      <c r="O322" s="59" t="s">
        <v>8</v>
      </c>
      <c r="P322" s="59" t="s">
        <v>19</v>
      </c>
      <c r="Q322" s="57" t="s">
        <v>9</v>
      </c>
      <c r="R322" s="57" t="s">
        <v>19</v>
      </c>
      <c r="S322" s="60" t="s">
        <v>10</v>
      </c>
      <c r="T322" s="60" t="s">
        <v>19</v>
      </c>
      <c r="U322" s="61" t="s">
        <v>11</v>
      </c>
      <c r="V322" s="61" t="s">
        <v>19</v>
      </c>
      <c r="W322" s="57" t="s">
        <v>12</v>
      </c>
      <c r="X322" s="57" t="s">
        <v>19</v>
      </c>
      <c r="Y322" s="62" t="s">
        <v>13</v>
      </c>
      <c r="Z322" s="62" t="s">
        <v>19</v>
      </c>
      <c r="AA322" s="57" t="s">
        <v>14</v>
      </c>
      <c r="AB322" s="57" t="s">
        <v>19</v>
      </c>
      <c r="AC322" s="63" t="s">
        <v>15</v>
      </c>
    </row>
    <row r="323" spans="1:29" ht="30" x14ac:dyDescent="0.25">
      <c r="A323" s="1">
        <v>3181</v>
      </c>
      <c r="B323" s="23" t="s">
        <v>372</v>
      </c>
      <c r="C323" s="29" t="s">
        <v>216</v>
      </c>
      <c r="D323" s="4">
        <v>330</v>
      </c>
      <c r="E323" s="1"/>
      <c r="F323" s="4">
        <f t="shared" ref="F323" si="121">D323*E323</f>
        <v>0</v>
      </c>
      <c r="G323" s="1"/>
      <c r="H323" s="4">
        <f t="shared" ref="H323" si="122">D323*G323</f>
        <v>0</v>
      </c>
      <c r="I323" s="1">
        <v>15</v>
      </c>
      <c r="J323" s="4">
        <f>D323*I323</f>
        <v>4950</v>
      </c>
      <c r="K323" s="1">
        <v>5</v>
      </c>
      <c r="L323" s="4">
        <f t="shared" ref="L323" si="123">D323*K323</f>
        <v>1650</v>
      </c>
      <c r="M323" s="1">
        <v>5</v>
      </c>
      <c r="N323" s="4">
        <f t="shared" ref="N323" si="124">D323*M323</f>
        <v>1650</v>
      </c>
      <c r="O323" s="1">
        <v>5</v>
      </c>
      <c r="P323" s="4">
        <f t="shared" ref="P323" si="125">D323*O323</f>
        <v>1650</v>
      </c>
      <c r="Q323" s="1">
        <v>5</v>
      </c>
      <c r="R323" s="4">
        <f t="shared" ref="R323" si="126">D323*Q323</f>
        <v>1650</v>
      </c>
      <c r="S323" s="1">
        <v>35</v>
      </c>
      <c r="T323" s="4">
        <f t="shared" ref="T323" si="127">D323*S323</f>
        <v>11550</v>
      </c>
      <c r="U323" s="1">
        <v>5</v>
      </c>
      <c r="V323" s="4">
        <f t="shared" ref="V323" si="128">D323*U323</f>
        <v>1650</v>
      </c>
      <c r="W323" s="1">
        <v>2</v>
      </c>
      <c r="X323" s="4">
        <f t="shared" ref="X323" si="129">D323*W323</f>
        <v>660</v>
      </c>
      <c r="Y323" s="1">
        <v>5</v>
      </c>
      <c r="Z323" s="4">
        <f t="shared" ref="Z323" si="130">D323*Y323</f>
        <v>1650</v>
      </c>
      <c r="AA323" s="1">
        <v>8</v>
      </c>
      <c r="AB323" s="4">
        <f t="shared" ref="AB323" si="131">D323*AA323</f>
        <v>2640</v>
      </c>
      <c r="AC323" s="4">
        <v>15000</v>
      </c>
    </row>
    <row r="324" spans="1:29" ht="30" x14ac:dyDescent="0.25">
      <c r="A324" s="1">
        <v>3181</v>
      </c>
      <c r="B324" s="23" t="s">
        <v>373</v>
      </c>
      <c r="C324" s="29" t="s">
        <v>216</v>
      </c>
      <c r="D324" s="4"/>
      <c r="E324" s="1"/>
      <c r="F324" s="4"/>
      <c r="G324" s="1"/>
      <c r="H324" s="4"/>
      <c r="I324" s="1">
        <v>5</v>
      </c>
      <c r="J324" s="4"/>
      <c r="K324" s="1">
        <v>5</v>
      </c>
      <c r="L324" s="4"/>
      <c r="M324" s="1">
        <v>5</v>
      </c>
      <c r="N324" s="4"/>
      <c r="O324" s="1">
        <v>5</v>
      </c>
      <c r="P324" s="4"/>
      <c r="Q324" s="1">
        <v>5</v>
      </c>
      <c r="R324" s="4"/>
      <c r="S324" s="1"/>
      <c r="T324" s="4"/>
      <c r="U324" s="1">
        <v>5</v>
      </c>
      <c r="V324" s="4"/>
      <c r="W324" s="1">
        <v>2</v>
      </c>
      <c r="X324" s="4"/>
      <c r="Y324" s="1">
        <v>5</v>
      </c>
      <c r="Z324" s="4"/>
      <c r="AA324" s="1">
        <v>5</v>
      </c>
      <c r="AB324" s="4"/>
      <c r="AC324" s="4"/>
    </row>
    <row r="325" spans="1:29" s="50" customFormat="1" ht="15.75" x14ac:dyDescent="0.25">
      <c r="A325" s="47">
        <v>3181</v>
      </c>
      <c r="B325" s="48"/>
      <c r="C325" s="47"/>
      <c r="D325" s="49"/>
      <c r="E325" s="49"/>
      <c r="F325" s="49">
        <f>SUM(F323)</f>
        <v>0</v>
      </c>
      <c r="G325" s="49"/>
      <c r="H325" s="49">
        <f>SUM(H323)</f>
        <v>0</v>
      </c>
      <c r="I325" s="116">
        <v>20</v>
      </c>
      <c r="J325" s="49">
        <f>SUM(J323)</f>
        <v>4950</v>
      </c>
      <c r="K325" s="116">
        <v>10</v>
      </c>
      <c r="L325" s="49">
        <f>SUM(L323)</f>
        <v>1650</v>
      </c>
      <c r="M325" s="116">
        <v>10</v>
      </c>
      <c r="N325" s="49">
        <f>SUM(N323)</f>
        <v>1650</v>
      </c>
      <c r="O325" s="116">
        <v>10</v>
      </c>
      <c r="P325" s="49">
        <f>SUM(P323)</f>
        <v>1650</v>
      </c>
      <c r="Q325" s="116">
        <v>10</v>
      </c>
      <c r="R325" s="49">
        <f>SUM(R323)</f>
        <v>1650</v>
      </c>
      <c r="S325" s="118">
        <v>35</v>
      </c>
      <c r="T325" s="49">
        <f>SUM(T323)</f>
        <v>11550</v>
      </c>
      <c r="U325" s="116">
        <v>10</v>
      </c>
      <c r="V325" s="49">
        <f>SUM(V323)</f>
        <v>1650</v>
      </c>
      <c r="W325" s="116">
        <v>4</v>
      </c>
      <c r="X325" s="117">
        <f>SUM(X323)</f>
        <v>660</v>
      </c>
      <c r="Y325" s="116">
        <v>10</v>
      </c>
      <c r="Z325" s="49">
        <f>SUM(Z323)</f>
        <v>1650</v>
      </c>
      <c r="AA325" s="116">
        <v>13</v>
      </c>
      <c r="AB325" s="49">
        <f>SUM(AB323)</f>
        <v>2640</v>
      </c>
      <c r="AC325" s="49">
        <f>SUM(AC323)</f>
        <v>15000</v>
      </c>
    </row>
    <row r="326" spans="1:29" s="50" customFormat="1" ht="15.75" x14ac:dyDescent="0.25">
      <c r="B326" s="110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</row>
    <row r="327" spans="1:29" s="50" customFormat="1" ht="15.75" x14ac:dyDescent="0.25">
      <c r="B327" s="110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</row>
    <row r="328" spans="1:29" ht="21" x14ac:dyDescent="0.35">
      <c r="A328" s="113" t="s">
        <v>453</v>
      </c>
      <c r="B328" s="113"/>
      <c r="C328" s="113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</row>
    <row r="329" spans="1:29" ht="19.5" thickBot="1" x14ac:dyDescent="0.35">
      <c r="A329" s="16" t="s">
        <v>454</v>
      </c>
      <c r="B329" s="25"/>
    </row>
    <row r="330" spans="1:29" s="102" customFormat="1" ht="47.25" x14ac:dyDescent="0.25">
      <c r="A330" s="52" t="s">
        <v>0</v>
      </c>
      <c r="B330" s="53" t="s">
        <v>1</v>
      </c>
      <c r="C330" s="53" t="s">
        <v>2</v>
      </c>
      <c r="D330" s="53" t="s">
        <v>26</v>
      </c>
      <c r="E330" s="54" t="s">
        <v>3</v>
      </c>
      <c r="F330" s="54" t="s">
        <v>19</v>
      </c>
      <c r="G330" s="55" t="s">
        <v>4</v>
      </c>
      <c r="H330" s="55" t="s">
        <v>19</v>
      </c>
      <c r="I330" s="56" t="s">
        <v>5</v>
      </c>
      <c r="J330" s="56" t="s">
        <v>19</v>
      </c>
      <c r="K330" s="57" t="s">
        <v>6</v>
      </c>
      <c r="L330" s="57" t="s">
        <v>19</v>
      </c>
      <c r="M330" s="58" t="s">
        <v>7</v>
      </c>
      <c r="N330" s="58" t="s">
        <v>19</v>
      </c>
      <c r="O330" s="59" t="s">
        <v>8</v>
      </c>
      <c r="P330" s="59" t="s">
        <v>19</v>
      </c>
      <c r="Q330" s="57" t="s">
        <v>9</v>
      </c>
      <c r="R330" s="57" t="s">
        <v>19</v>
      </c>
      <c r="S330" s="60" t="s">
        <v>10</v>
      </c>
      <c r="T330" s="60" t="s">
        <v>19</v>
      </c>
      <c r="U330" s="61" t="s">
        <v>11</v>
      </c>
      <c r="V330" s="61" t="s">
        <v>19</v>
      </c>
      <c r="W330" s="57" t="s">
        <v>12</v>
      </c>
      <c r="X330" s="57" t="s">
        <v>19</v>
      </c>
      <c r="Y330" s="62" t="s">
        <v>13</v>
      </c>
      <c r="Z330" s="62" t="s">
        <v>19</v>
      </c>
      <c r="AA330" s="57" t="s">
        <v>14</v>
      </c>
      <c r="AB330" s="57" t="s">
        <v>19</v>
      </c>
      <c r="AC330" s="63" t="s">
        <v>15</v>
      </c>
    </row>
    <row r="331" spans="1:29" x14ac:dyDescent="0.25">
      <c r="A331" s="1">
        <v>3255</v>
      </c>
      <c r="B331" s="23" t="s">
        <v>428</v>
      </c>
      <c r="C331" s="29" t="s">
        <v>216</v>
      </c>
      <c r="D331" s="4">
        <v>88165</v>
      </c>
      <c r="E331" s="1">
        <v>7</v>
      </c>
      <c r="F331" s="4">
        <v>88165</v>
      </c>
      <c r="G331" s="1">
        <v>7</v>
      </c>
      <c r="H331" s="4">
        <v>88165</v>
      </c>
      <c r="I331" s="1">
        <v>7</v>
      </c>
      <c r="J331" s="4">
        <v>88165</v>
      </c>
      <c r="K331" s="1">
        <v>7</v>
      </c>
      <c r="L331" s="4">
        <v>88165</v>
      </c>
      <c r="M331" s="1">
        <v>7</v>
      </c>
      <c r="N331" s="4">
        <v>88165</v>
      </c>
      <c r="O331" s="1">
        <v>7</v>
      </c>
      <c r="P331" s="4">
        <v>88165</v>
      </c>
      <c r="Q331" s="1">
        <v>7</v>
      </c>
      <c r="R331" s="4">
        <v>88165</v>
      </c>
      <c r="S331" s="1">
        <v>7</v>
      </c>
      <c r="T331" s="4">
        <v>88165</v>
      </c>
      <c r="U331" s="1">
        <v>7</v>
      </c>
      <c r="V331" s="4">
        <v>88165</v>
      </c>
      <c r="W331" s="1">
        <v>7</v>
      </c>
      <c r="X331" s="4">
        <v>88165</v>
      </c>
      <c r="Y331" s="1">
        <v>7</v>
      </c>
      <c r="Z331" s="4">
        <v>88165</v>
      </c>
      <c r="AA331" s="1">
        <v>7</v>
      </c>
      <c r="AB331" s="4">
        <v>88165</v>
      </c>
      <c r="AC331" s="4">
        <v>88165</v>
      </c>
    </row>
    <row r="332" spans="1:29" x14ac:dyDescent="0.25">
      <c r="A332" s="1">
        <v>3255</v>
      </c>
      <c r="B332" s="23" t="s">
        <v>429</v>
      </c>
      <c r="C332" s="29" t="s">
        <v>216</v>
      </c>
      <c r="D332" s="4">
        <v>12595</v>
      </c>
      <c r="E332" s="1">
        <v>1</v>
      </c>
      <c r="F332" s="4">
        <f t="shared" ref="F332" si="132">D332*E332</f>
        <v>12595</v>
      </c>
      <c r="G332" s="1">
        <v>1</v>
      </c>
      <c r="H332" s="4">
        <f t="shared" ref="H332:J332" si="133">D332*G332</f>
        <v>12595</v>
      </c>
      <c r="I332" s="1">
        <v>1</v>
      </c>
      <c r="J332" s="4">
        <f t="shared" si="133"/>
        <v>12595</v>
      </c>
      <c r="K332" s="1">
        <v>1</v>
      </c>
      <c r="L332" s="4">
        <v>12595</v>
      </c>
      <c r="M332" s="1">
        <v>1</v>
      </c>
      <c r="N332" s="4">
        <v>12595</v>
      </c>
      <c r="O332" s="1">
        <v>1</v>
      </c>
      <c r="P332" s="4">
        <v>12595</v>
      </c>
      <c r="Q332" s="1">
        <v>1</v>
      </c>
      <c r="R332" s="4">
        <v>12595</v>
      </c>
      <c r="S332" s="1">
        <v>1</v>
      </c>
      <c r="T332" s="4">
        <v>12595</v>
      </c>
      <c r="U332" s="1">
        <v>1</v>
      </c>
      <c r="V332" s="4">
        <v>12595</v>
      </c>
      <c r="W332" s="1">
        <v>1</v>
      </c>
      <c r="X332" s="4">
        <v>12595</v>
      </c>
      <c r="Y332" s="1">
        <v>1</v>
      </c>
      <c r="Z332" s="4">
        <v>12595</v>
      </c>
      <c r="AA332" s="1">
        <v>1</v>
      </c>
      <c r="AB332" s="4">
        <v>12595</v>
      </c>
      <c r="AC332" s="4">
        <v>40968</v>
      </c>
    </row>
    <row r="333" spans="1:29" s="50" customFormat="1" ht="15.75" x14ac:dyDescent="0.25">
      <c r="A333" s="47">
        <v>3255</v>
      </c>
      <c r="B333" s="48"/>
      <c r="C333" s="47"/>
      <c r="D333" s="49"/>
      <c r="E333" s="49"/>
      <c r="F333" s="49">
        <f>SUM(F331:F332)</f>
        <v>100760</v>
      </c>
      <c r="G333" s="49"/>
      <c r="H333" s="49"/>
      <c r="I333" s="49"/>
      <c r="J333" s="49">
        <f>SUM(J331:J332)</f>
        <v>100760</v>
      </c>
      <c r="K333" s="49"/>
      <c r="L333" s="49">
        <f t="shared" ref="L333:AC333" si="134">SUM(L331:L332)</f>
        <v>100760</v>
      </c>
      <c r="M333" s="49"/>
      <c r="N333" s="49">
        <f t="shared" si="134"/>
        <v>100760</v>
      </c>
      <c r="O333" s="49"/>
      <c r="P333" s="49">
        <f t="shared" si="134"/>
        <v>100760</v>
      </c>
      <c r="Q333" s="49"/>
      <c r="R333" s="49">
        <f t="shared" si="134"/>
        <v>100760</v>
      </c>
      <c r="S333" s="49"/>
      <c r="T333" s="49">
        <f t="shared" si="134"/>
        <v>100760</v>
      </c>
      <c r="U333" s="49"/>
      <c r="V333" s="49">
        <f t="shared" si="134"/>
        <v>100760</v>
      </c>
      <c r="W333" s="49"/>
      <c r="X333" s="49">
        <f t="shared" si="134"/>
        <v>100760</v>
      </c>
      <c r="Y333" s="49"/>
      <c r="Z333" s="49">
        <f t="shared" si="134"/>
        <v>100760</v>
      </c>
      <c r="AA333" s="49"/>
      <c r="AB333" s="49">
        <f t="shared" si="134"/>
        <v>100760</v>
      </c>
      <c r="AC333" s="49">
        <f t="shared" si="134"/>
        <v>129133</v>
      </c>
    </row>
    <row r="334" spans="1:29" x14ac:dyDescent="0.25">
      <c r="B334" s="25"/>
    </row>
    <row r="335" spans="1:29" x14ac:dyDescent="0.25">
      <c r="B335" s="25"/>
    </row>
    <row r="336" spans="1:29" ht="21" x14ac:dyDescent="0.35">
      <c r="A336" s="113" t="s">
        <v>455</v>
      </c>
      <c r="B336" s="113"/>
      <c r="C336" s="113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</row>
    <row r="337" spans="1:29" ht="19.5" thickBot="1" x14ac:dyDescent="0.35">
      <c r="A337" s="40" t="s">
        <v>456</v>
      </c>
      <c r="B337" s="25"/>
    </row>
    <row r="338" spans="1:29" s="102" customFormat="1" ht="47.25" x14ac:dyDescent="0.25">
      <c r="A338" s="52" t="s">
        <v>0</v>
      </c>
      <c r="B338" s="53" t="s">
        <v>1</v>
      </c>
      <c r="C338" s="53" t="s">
        <v>2</v>
      </c>
      <c r="D338" s="53" t="s">
        <v>26</v>
      </c>
      <c r="E338" s="54" t="s">
        <v>3</v>
      </c>
      <c r="F338" s="54" t="s">
        <v>19</v>
      </c>
      <c r="G338" s="55" t="s">
        <v>4</v>
      </c>
      <c r="H338" s="55" t="s">
        <v>19</v>
      </c>
      <c r="I338" s="56" t="s">
        <v>5</v>
      </c>
      <c r="J338" s="56" t="s">
        <v>19</v>
      </c>
      <c r="K338" s="57" t="s">
        <v>6</v>
      </c>
      <c r="L338" s="57" t="s">
        <v>19</v>
      </c>
      <c r="M338" s="58" t="s">
        <v>7</v>
      </c>
      <c r="N338" s="58" t="s">
        <v>19</v>
      </c>
      <c r="O338" s="59" t="s">
        <v>8</v>
      </c>
      <c r="P338" s="59" t="s">
        <v>19</v>
      </c>
      <c r="Q338" s="57" t="s">
        <v>9</v>
      </c>
      <c r="R338" s="57" t="s">
        <v>19</v>
      </c>
      <c r="S338" s="60" t="s">
        <v>10</v>
      </c>
      <c r="T338" s="60" t="s">
        <v>19</v>
      </c>
      <c r="U338" s="61" t="s">
        <v>11</v>
      </c>
      <c r="V338" s="61" t="s">
        <v>19</v>
      </c>
      <c r="W338" s="57" t="s">
        <v>12</v>
      </c>
      <c r="X338" s="57" t="s">
        <v>19</v>
      </c>
      <c r="Y338" s="62" t="s">
        <v>13</v>
      </c>
      <c r="Z338" s="62" t="s">
        <v>19</v>
      </c>
      <c r="AA338" s="57" t="s">
        <v>14</v>
      </c>
      <c r="AB338" s="57" t="s">
        <v>19</v>
      </c>
      <c r="AC338" s="63" t="s">
        <v>15</v>
      </c>
    </row>
    <row r="339" spans="1:29" x14ac:dyDescent="0.25">
      <c r="A339" s="1">
        <v>3361</v>
      </c>
      <c r="B339" s="23" t="s">
        <v>218</v>
      </c>
      <c r="C339" s="17" t="s">
        <v>216</v>
      </c>
      <c r="D339" s="4">
        <v>1000</v>
      </c>
      <c r="E339" s="1"/>
      <c r="F339" s="4">
        <f>D339*E339</f>
        <v>0</v>
      </c>
      <c r="G339" s="1"/>
      <c r="H339" s="4">
        <f>D339*G339</f>
        <v>0</v>
      </c>
      <c r="I339" s="1">
        <v>0</v>
      </c>
      <c r="J339" s="4">
        <f>D339*I339</f>
        <v>0</v>
      </c>
      <c r="K339" s="1"/>
      <c r="L339" s="4">
        <f>D339*K339</f>
        <v>0</v>
      </c>
      <c r="M339" s="1">
        <v>1</v>
      </c>
      <c r="N339" s="4">
        <f>D339*M339</f>
        <v>1000</v>
      </c>
      <c r="O339" s="1">
        <v>1</v>
      </c>
      <c r="P339" s="4">
        <f>D339*O339</f>
        <v>1000</v>
      </c>
      <c r="Q339" s="1"/>
      <c r="R339" s="4">
        <f>D339*Q339</f>
        <v>0</v>
      </c>
      <c r="S339" s="1">
        <v>1</v>
      </c>
      <c r="T339" s="4">
        <f>D339*S339</f>
        <v>1000</v>
      </c>
      <c r="U339" s="1"/>
      <c r="V339" s="4">
        <f>D339*U339</f>
        <v>0</v>
      </c>
      <c r="W339" s="1">
        <v>5</v>
      </c>
      <c r="X339" s="4">
        <f>D339*W339</f>
        <v>5000</v>
      </c>
      <c r="Y339" s="1"/>
      <c r="Z339" s="4">
        <f>D339*Y339</f>
        <v>0</v>
      </c>
      <c r="AA339" s="1">
        <v>5</v>
      </c>
      <c r="AB339" s="4">
        <f>D339*AA339</f>
        <v>5000</v>
      </c>
      <c r="AC339" s="4">
        <f t="shared" ref="AC339:AC345" si="135">F339+H339+J339+L339+N339+P339+R339+T339+V339+X339+Z339+AB339</f>
        <v>13000</v>
      </c>
    </row>
    <row r="340" spans="1:29" x14ac:dyDescent="0.25">
      <c r="A340" s="1">
        <v>3361</v>
      </c>
      <c r="B340" s="23" t="s">
        <v>219</v>
      </c>
      <c r="C340" s="29" t="s">
        <v>216</v>
      </c>
      <c r="D340" s="4">
        <v>1500</v>
      </c>
      <c r="E340" s="1"/>
      <c r="F340" s="4">
        <f t="shared" ref="F340:F345" si="136">D340*E340</f>
        <v>0</v>
      </c>
      <c r="G340" s="1"/>
      <c r="H340" s="4">
        <f t="shared" ref="H340:H345" si="137">D340*G340</f>
        <v>0</v>
      </c>
      <c r="I340" s="1">
        <v>1</v>
      </c>
      <c r="J340" s="4">
        <f t="shared" ref="J340:J345" si="138">D340*I340</f>
        <v>1500</v>
      </c>
      <c r="K340" s="1"/>
      <c r="L340" s="4">
        <f t="shared" ref="L340:L345" si="139">D340*K340</f>
        <v>0</v>
      </c>
      <c r="M340" s="1"/>
      <c r="N340" s="4">
        <f t="shared" ref="N340:N345" si="140">D340*M340</f>
        <v>0</v>
      </c>
      <c r="O340" s="1"/>
      <c r="P340" s="4">
        <f t="shared" ref="P340:P345" si="141">D340*O340</f>
        <v>0</v>
      </c>
      <c r="Q340" s="1"/>
      <c r="R340" s="4">
        <f t="shared" ref="R340:R345" si="142">D340*Q340</f>
        <v>0</v>
      </c>
      <c r="S340" s="1"/>
      <c r="T340" s="4">
        <f t="shared" ref="T340:T345" si="143">D340*S340</f>
        <v>0</v>
      </c>
      <c r="U340" s="1">
        <v>2</v>
      </c>
      <c r="V340" s="4">
        <f t="shared" ref="V340:V345" si="144">D340*U340</f>
        <v>3000</v>
      </c>
      <c r="W340" s="1"/>
      <c r="X340" s="4">
        <f t="shared" ref="X340:X345" si="145">D340*W340</f>
        <v>0</v>
      </c>
      <c r="Y340" s="1">
        <v>5</v>
      </c>
      <c r="Z340" s="4">
        <f t="shared" ref="Z340:Z345" si="146">D340*Y340</f>
        <v>7500</v>
      </c>
      <c r="AA340" s="1">
        <v>4</v>
      </c>
      <c r="AB340" s="4">
        <f t="shared" ref="AB340:AB345" si="147">D340*AA340</f>
        <v>6000</v>
      </c>
      <c r="AC340" s="4">
        <f t="shared" si="135"/>
        <v>18000</v>
      </c>
    </row>
    <row r="341" spans="1:29" x14ac:dyDescent="0.25">
      <c r="A341" s="1">
        <v>3361</v>
      </c>
      <c r="B341" s="23" t="s">
        <v>351</v>
      </c>
      <c r="C341" s="29" t="s">
        <v>216</v>
      </c>
      <c r="D341" s="4">
        <v>1700</v>
      </c>
      <c r="E341" s="1"/>
      <c r="F341" s="4">
        <f t="shared" si="136"/>
        <v>0</v>
      </c>
      <c r="G341" s="1"/>
      <c r="H341" s="4">
        <f t="shared" si="137"/>
        <v>0</v>
      </c>
      <c r="I341" s="1">
        <v>1</v>
      </c>
      <c r="J341" s="4">
        <f t="shared" si="138"/>
        <v>1700</v>
      </c>
      <c r="K341" s="1"/>
      <c r="L341" s="4">
        <f t="shared" si="139"/>
        <v>0</v>
      </c>
      <c r="M341" s="1"/>
      <c r="N341" s="4">
        <f t="shared" si="140"/>
        <v>0</v>
      </c>
      <c r="O341" s="1"/>
      <c r="P341" s="4">
        <f t="shared" si="141"/>
        <v>0</v>
      </c>
      <c r="Q341" s="1">
        <v>2</v>
      </c>
      <c r="R341" s="4">
        <f t="shared" si="142"/>
        <v>3400</v>
      </c>
      <c r="S341" s="1"/>
      <c r="T341" s="4">
        <f t="shared" si="143"/>
        <v>0</v>
      </c>
      <c r="U341" s="1"/>
      <c r="V341" s="4">
        <f t="shared" si="144"/>
        <v>0</v>
      </c>
      <c r="W341" s="1">
        <v>1</v>
      </c>
      <c r="X341" s="4">
        <f t="shared" si="145"/>
        <v>1700</v>
      </c>
      <c r="Y341" s="1"/>
      <c r="Z341" s="4">
        <f t="shared" si="146"/>
        <v>0</v>
      </c>
      <c r="AA341" s="1"/>
      <c r="AB341" s="4">
        <f t="shared" si="147"/>
        <v>0</v>
      </c>
      <c r="AC341" s="4">
        <f t="shared" si="135"/>
        <v>6800</v>
      </c>
    </row>
    <row r="342" spans="1:29" ht="30" x14ac:dyDescent="0.25">
      <c r="A342" s="1">
        <v>3361</v>
      </c>
      <c r="B342" s="23" t="s">
        <v>220</v>
      </c>
      <c r="C342" s="17" t="s">
        <v>216</v>
      </c>
      <c r="D342" s="4">
        <v>112</v>
      </c>
      <c r="E342" s="1"/>
      <c r="F342" s="4">
        <f t="shared" si="136"/>
        <v>0</v>
      </c>
      <c r="G342" s="1"/>
      <c r="H342" s="4">
        <f t="shared" si="137"/>
        <v>0</v>
      </c>
      <c r="I342" s="1"/>
      <c r="J342" s="4">
        <f t="shared" si="138"/>
        <v>0</v>
      </c>
      <c r="K342" s="1"/>
      <c r="L342" s="4">
        <f t="shared" si="139"/>
        <v>0</v>
      </c>
      <c r="M342" s="1">
        <v>1</v>
      </c>
      <c r="N342" s="4">
        <f t="shared" si="140"/>
        <v>112</v>
      </c>
      <c r="O342" s="1"/>
      <c r="P342" s="4">
        <f t="shared" si="141"/>
        <v>0</v>
      </c>
      <c r="Q342" s="1"/>
      <c r="R342" s="4">
        <f t="shared" si="142"/>
        <v>0</v>
      </c>
      <c r="S342" s="1">
        <v>2</v>
      </c>
      <c r="T342" s="4">
        <f t="shared" si="143"/>
        <v>224</v>
      </c>
      <c r="U342" s="1"/>
      <c r="V342" s="4">
        <f t="shared" si="144"/>
        <v>0</v>
      </c>
      <c r="W342" s="1">
        <v>5</v>
      </c>
      <c r="X342" s="4">
        <f t="shared" si="145"/>
        <v>560</v>
      </c>
      <c r="Y342" s="1"/>
      <c r="Z342" s="4">
        <f t="shared" si="146"/>
        <v>0</v>
      </c>
      <c r="AA342" s="1"/>
      <c r="AB342" s="4">
        <f t="shared" si="147"/>
        <v>0</v>
      </c>
      <c r="AC342" s="4">
        <f t="shared" si="135"/>
        <v>896</v>
      </c>
    </row>
    <row r="343" spans="1:29" x14ac:dyDescent="0.25">
      <c r="A343" s="1">
        <v>3361</v>
      </c>
      <c r="B343" s="23" t="s">
        <v>221</v>
      </c>
      <c r="C343" s="17" t="s">
        <v>216</v>
      </c>
      <c r="D343" s="4">
        <v>15</v>
      </c>
      <c r="E343" s="1"/>
      <c r="F343" s="4">
        <f t="shared" si="136"/>
        <v>0</v>
      </c>
      <c r="G343" s="1"/>
      <c r="H343" s="4">
        <f t="shared" si="137"/>
        <v>0</v>
      </c>
      <c r="I343" s="1">
        <v>1</v>
      </c>
      <c r="J343" s="4">
        <f t="shared" si="138"/>
        <v>15</v>
      </c>
      <c r="K343" s="1"/>
      <c r="L343" s="4">
        <f t="shared" si="139"/>
        <v>0</v>
      </c>
      <c r="M343" s="1"/>
      <c r="N343" s="4">
        <f t="shared" si="140"/>
        <v>0</v>
      </c>
      <c r="O343" s="1"/>
      <c r="P343" s="4">
        <f t="shared" si="141"/>
        <v>0</v>
      </c>
      <c r="Q343" s="1"/>
      <c r="R343" s="4">
        <f t="shared" si="142"/>
        <v>0</v>
      </c>
      <c r="S343" s="1"/>
      <c r="T343" s="4">
        <f t="shared" si="143"/>
        <v>0</v>
      </c>
      <c r="U343" s="1">
        <v>2</v>
      </c>
      <c r="V343" s="4">
        <f t="shared" si="144"/>
        <v>30</v>
      </c>
      <c r="W343" s="1"/>
      <c r="X343" s="4">
        <f t="shared" si="145"/>
        <v>0</v>
      </c>
      <c r="Y343" s="1">
        <v>4</v>
      </c>
      <c r="Z343" s="4">
        <f t="shared" si="146"/>
        <v>60</v>
      </c>
      <c r="AA343" s="1">
        <v>5</v>
      </c>
      <c r="AB343" s="4">
        <f t="shared" si="147"/>
        <v>75</v>
      </c>
      <c r="AC343" s="4">
        <f t="shared" si="135"/>
        <v>180</v>
      </c>
    </row>
    <row r="344" spans="1:29" x14ac:dyDescent="0.25">
      <c r="A344" s="1">
        <v>3361</v>
      </c>
      <c r="B344" s="23" t="s">
        <v>405</v>
      </c>
      <c r="C344" s="17"/>
      <c r="D344" s="4">
        <v>42</v>
      </c>
      <c r="E344" s="1"/>
      <c r="F344" s="4">
        <f t="shared" si="136"/>
        <v>0</v>
      </c>
      <c r="G344" s="1"/>
      <c r="H344" s="4">
        <f t="shared" si="137"/>
        <v>0</v>
      </c>
      <c r="I344" s="1"/>
      <c r="J344" s="4"/>
      <c r="K344" s="1"/>
      <c r="L344" s="4">
        <f t="shared" si="139"/>
        <v>0</v>
      </c>
      <c r="M344" s="1"/>
      <c r="N344" s="4">
        <f t="shared" si="140"/>
        <v>0</v>
      </c>
      <c r="O344" s="1"/>
      <c r="P344" s="4">
        <f t="shared" si="141"/>
        <v>0</v>
      </c>
      <c r="Q344" s="1"/>
      <c r="R344" s="4">
        <f t="shared" si="142"/>
        <v>0</v>
      </c>
      <c r="S344" s="1"/>
      <c r="T344" s="4">
        <f t="shared" si="143"/>
        <v>0</v>
      </c>
      <c r="U344" s="1"/>
      <c r="V344" s="4">
        <f t="shared" si="144"/>
        <v>0</v>
      </c>
      <c r="W344" s="1"/>
      <c r="X344" s="4">
        <f t="shared" si="145"/>
        <v>0</v>
      </c>
      <c r="Y344" s="1"/>
      <c r="Z344" s="4">
        <f t="shared" si="146"/>
        <v>0</v>
      </c>
      <c r="AA344" s="1"/>
      <c r="AB344" s="4">
        <f t="shared" si="147"/>
        <v>0</v>
      </c>
      <c r="AC344" s="4"/>
    </row>
    <row r="345" spans="1:29" x14ac:dyDescent="0.25">
      <c r="A345" s="1">
        <v>3361</v>
      </c>
      <c r="B345" s="23" t="s">
        <v>222</v>
      </c>
      <c r="C345" s="17" t="s">
        <v>216</v>
      </c>
      <c r="D345" s="4">
        <v>132</v>
      </c>
      <c r="E345" s="1"/>
      <c r="F345" s="4">
        <f t="shared" si="136"/>
        <v>0</v>
      </c>
      <c r="G345" s="1"/>
      <c r="H345" s="4">
        <f t="shared" si="137"/>
        <v>0</v>
      </c>
      <c r="I345" s="1">
        <v>1</v>
      </c>
      <c r="J345" s="4">
        <f t="shared" si="138"/>
        <v>132</v>
      </c>
      <c r="K345" s="1"/>
      <c r="L345" s="4">
        <f t="shared" si="139"/>
        <v>0</v>
      </c>
      <c r="M345" s="1"/>
      <c r="N345" s="4">
        <f t="shared" si="140"/>
        <v>0</v>
      </c>
      <c r="O345" s="1"/>
      <c r="P345" s="4">
        <f t="shared" si="141"/>
        <v>0</v>
      </c>
      <c r="Q345" s="1"/>
      <c r="R345" s="4">
        <f t="shared" si="142"/>
        <v>0</v>
      </c>
      <c r="S345" s="1">
        <v>1</v>
      </c>
      <c r="T345" s="4">
        <f t="shared" si="143"/>
        <v>132</v>
      </c>
      <c r="U345" s="1"/>
      <c r="V345" s="4">
        <f t="shared" si="144"/>
        <v>0</v>
      </c>
      <c r="W345" s="1">
        <v>5</v>
      </c>
      <c r="X345" s="4">
        <f t="shared" si="145"/>
        <v>660</v>
      </c>
      <c r="Y345" s="1"/>
      <c r="Z345" s="4">
        <f t="shared" si="146"/>
        <v>0</v>
      </c>
      <c r="AA345" s="1"/>
      <c r="AB345" s="4">
        <f t="shared" si="147"/>
        <v>0</v>
      </c>
      <c r="AC345" s="4">
        <f t="shared" si="135"/>
        <v>924</v>
      </c>
    </row>
    <row r="346" spans="1:29" s="46" customFormat="1" ht="15.75" x14ac:dyDescent="0.25">
      <c r="A346" s="45">
        <v>3361</v>
      </c>
      <c r="B346" s="48"/>
      <c r="C346" s="47"/>
      <c r="D346" s="49"/>
      <c r="E346" s="49"/>
      <c r="F346" s="49">
        <f>SUM(F339:F345)</f>
        <v>0</v>
      </c>
      <c r="G346" s="49"/>
      <c r="H346" s="49">
        <f>SUM(H339:H345)</f>
        <v>0</v>
      </c>
      <c r="I346" s="49"/>
      <c r="J346" s="49">
        <f>SUM(J339:J345)</f>
        <v>3347</v>
      </c>
      <c r="K346" s="49"/>
      <c r="L346" s="49">
        <f>SUM(L339:L345)</f>
        <v>0</v>
      </c>
      <c r="M346" s="49"/>
      <c r="N346" s="49">
        <f>SUM(N339:N345)</f>
        <v>1112</v>
      </c>
      <c r="O346" s="49"/>
      <c r="P346" s="49">
        <f>SUM(P339:P345)</f>
        <v>1000</v>
      </c>
      <c r="Q346" s="49"/>
      <c r="R346" s="49">
        <f>SUM(R339:R345)</f>
        <v>3400</v>
      </c>
      <c r="S346" s="49"/>
      <c r="T346" s="49">
        <f>SUM(T339:T345)</f>
        <v>1356</v>
      </c>
      <c r="U346" s="49"/>
      <c r="V346" s="49">
        <f>SUM(V339:V345)</f>
        <v>3030</v>
      </c>
      <c r="W346" s="49"/>
      <c r="X346" s="49">
        <f>SUM(X339:X345)</f>
        <v>7920</v>
      </c>
      <c r="Y346" s="49"/>
      <c r="Z346" s="49">
        <f>SUM(Z339:Z345)</f>
        <v>7560</v>
      </c>
      <c r="AA346" s="49"/>
      <c r="AB346" s="49">
        <f>SUM(AB339:AB345)</f>
        <v>11075</v>
      </c>
      <c r="AC346" s="49">
        <f>SUM(AC339:AC345)</f>
        <v>39800</v>
      </c>
    </row>
    <row r="347" spans="1:29" x14ac:dyDescent="0.25">
      <c r="B347" s="25"/>
    </row>
    <row r="348" spans="1:29" x14ac:dyDescent="0.25">
      <c r="B348" s="25"/>
    </row>
    <row r="349" spans="1:29" ht="19.5" thickBot="1" x14ac:dyDescent="0.35">
      <c r="A349" s="16" t="s">
        <v>223</v>
      </c>
      <c r="B349" s="25"/>
    </row>
    <row r="350" spans="1:29" s="102" customFormat="1" ht="47.25" x14ac:dyDescent="0.25">
      <c r="A350" s="52" t="s">
        <v>0</v>
      </c>
      <c r="B350" s="53" t="s">
        <v>1</v>
      </c>
      <c r="C350" s="53" t="s">
        <v>2</v>
      </c>
      <c r="D350" s="53" t="s">
        <v>26</v>
      </c>
      <c r="E350" s="54" t="s">
        <v>3</v>
      </c>
      <c r="F350" s="54" t="s">
        <v>19</v>
      </c>
      <c r="G350" s="55" t="s">
        <v>4</v>
      </c>
      <c r="H350" s="55" t="s">
        <v>19</v>
      </c>
      <c r="I350" s="56" t="s">
        <v>5</v>
      </c>
      <c r="J350" s="56" t="s">
        <v>19</v>
      </c>
      <c r="K350" s="57" t="s">
        <v>6</v>
      </c>
      <c r="L350" s="57" t="s">
        <v>19</v>
      </c>
      <c r="M350" s="58" t="s">
        <v>7</v>
      </c>
      <c r="N350" s="58" t="s">
        <v>19</v>
      </c>
      <c r="O350" s="59" t="s">
        <v>8</v>
      </c>
      <c r="P350" s="59" t="s">
        <v>19</v>
      </c>
      <c r="Q350" s="57" t="s">
        <v>9</v>
      </c>
      <c r="R350" s="57" t="s">
        <v>19</v>
      </c>
      <c r="S350" s="60" t="s">
        <v>10</v>
      </c>
      <c r="T350" s="60" t="s">
        <v>19</v>
      </c>
      <c r="U350" s="61" t="s">
        <v>11</v>
      </c>
      <c r="V350" s="61" t="s">
        <v>19</v>
      </c>
      <c r="W350" s="57" t="s">
        <v>12</v>
      </c>
      <c r="X350" s="57" t="s">
        <v>19</v>
      </c>
      <c r="Y350" s="62" t="s">
        <v>13</v>
      </c>
      <c r="Z350" s="62" t="s">
        <v>19</v>
      </c>
      <c r="AA350" s="57" t="s">
        <v>14</v>
      </c>
      <c r="AB350" s="57" t="s">
        <v>19</v>
      </c>
      <c r="AC350" s="63" t="s">
        <v>15</v>
      </c>
    </row>
    <row r="351" spans="1:29" ht="60" x14ac:dyDescent="0.25">
      <c r="A351" s="1">
        <v>3381</v>
      </c>
      <c r="B351" s="23" t="s">
        <v>406</v>
      </c>
      <c r="C351" s="29" t="s">
        <v>216</v>
      </c>
      <c r="D351" s="4">
        <v>28000</v>
      </c>
      <c r="E351" s="1"/>
      <c r="F351" s="4"/>
      <c r="G351" s="1"/>
      <c r="H351" s="4"/>
      <c r="I351" s="1">
        <v>1</v>
      </c>
      <c r="J351" s="4">
        <f t="shared" ref="J351" si="148">D351*I351</f>
        <v>28000</v>
      </c>
      <c r="K351" s="1">
        <v>1</v>
      </c>
      <c r="L351" s="4">
        <f t="shared" ref="L351" si="149">D351*K351</f>
        <v>28000</v>
      </c>
      <c r="M351" s="1">
        <v>1</v>
      </c>
      <c r="N351" s="4">
        <f t="shared" ref="N351" si="150">D351*M351</f>
        <v>28000</v>
      </c>
      <c r="O351" s="1">
        <v>1</v>
      </c>
      <c r="P351" s="4">
        <f t="shared" ref="P351" si="151">D351*O351</f>
        <v>28000</v>
      </c>
      <c r="Q351" s="1">
        <v>1</v>
      </c>
      <c r="R351" s="4">
        <f t="shared" ref="R351" si="152">D351*Q351</f>
        <v>28000</v>
      </c>
      <c r="S351" s="1">
        <v>1</v>
      </c>
      <c r="T351" s="4">
        <f t="shared" ref="T351" si="153">D351*S351</f>
        <v>28000</v>
      </c>
      <c r="U351" s="1">
        <v>1</v>
      </c>
      <c r="V351" s="4">
        <f t="shared" ref="V351" si="154">D351*U351</f>
        <v>28000</v>
      </c>
      <c r="W351" s="1">
        <v>1</v>
      </c>
      <c r="X351" s="4">
        <f t="shared" ref="X351" si="155">D351*W351</f>
        <v>28000</v>
      </c>
      <c r="Y351" s="1">
        <v>1</v>
      </c>
      <c r="Z351" s="4">
        <f t="shared" ref="Z351" si="156">D351*Y351</f>
        <v>28000</v>
      </c>
      <c r="AA351" s="1">
        <v>1</v>
      </c>
      <c r="AB351" s="4">
        <f t="shared" ref="AB351" si="157">D351*AA351</f>
        <v>28000</v>
      </c>
      <c r="AC351" s="4">
        <v>280000</v>
      </c>
    </row>
    <row r="352" spans="1:29" s="46" customFormat="1" ht="15.75" x14ac:dyDescent="0.25">
      <c r="A352" s="45">
        <v>3381</v>
      </c>
      <c r="B352" s="48"/>
      <c r="C352" s="47"/>
      <c r="D352" s="49"/>
      <c r="E352" s="49"/>
      <c r="F352" s="49">
        <f>SUM(F351:F351)</f>
        <v>0</v>
      </c>
      <c r="G352" s="49"/>
      <c r="H352" s="49">
        <f>SUM(H351:H351)</f>
        <v>0</v>
      </c>
      <c r="I352" s="49"/>
      <c r="J352" s="49">
        <f>SUM(J351:J351)</f>
        <v>28000</v>
      </c>
      <c r="K352" s="49"/>
      <c r="L352" s="49">
        <f>SUM(L351:L351)</f>
        <v>28000</v>
      </c>
      <c r="M352" s="49"/>
      <c r="N352" s="49">
        <f>SUM(N351:N351)</f>
        <v>28000</v>
      </c>
      <c r="O352" s="49"/>
      <c r="P352" s="49">
        <f>SUM(P351:P351)</f>
        <v>28000</v>
      </c>
      <c r="Q352" s="49"/>
      <c r="R352" s="49">
        <f>SUM(R351:R351)</f>
        <v>28000</v>
      </c>
      <c r="S352" s="49"/>
      <c r="T352" s="49">
        <f>SUM(T351:T351)</f>
        <v>28000</v>
      </c>
      <c r="U352" s="49"/>
      <c r="V352" s="49">
        <f>SUM(V351:V351)</f>
        <v>28000</v>
      </c>
      <c r="W352" s="49"/>
      <c r="X352" s="49">
        <f>SUM(X351:X351)</f>
        <v>28000</v>
      </c>
      <c r="Y352" s="49"/>
      <c r="Z352" s="49">
        <f>SUM(Z351:Z351)</f>
        <v>28000</v>
      </c>
      <c r="AA352" s="49"/>
      <c r="AB352" s="49">
        <f>SUM(AB351:AB351)</f>
        <v>28000</v>
      </c>
      <c r="AC352" s="49">
        <f>SUM(AC351:AC351)</f>
        <v>280000</v>
      </c>
    </row>
    <row r="353" spans="1:29" x14ac:dyDescent="0.25">
      <c r="B353" s="25"/>
    </row>
    <row r="354" spans="1:29" x14ac:dyDescent="0.25">
      <c r="B354" s="25"/>
    </row>
    <row r="355" spans="1:29" ht="19.5" thickBot="1" x14ac:dyDescent="0.35">
      <c r="A355" s="16" t="s">
        <v>225</v>
      </c>
      <c r="B355" s="25"/>
    </row>
    <row r="356" spans="1:29" s="102" customFormat="1" ht="47.25" x14ac:dyDescent="0.25">
      <c r="A356" s="52" t="s">
        <v>0</v>
      </c>
      <c r="B356" s="53" t="s">
        <v>1</v>
      </c>
      <c r="C356" s="53" t="s">
        <v>2</v>
      </c>
      <c r="D356" s="53" t="s">
        <v>26</v>
      </c>
      <c r="E356" s="54" t="s">
        <v>3</v>
      </c>
      <c r="F356" s="54" t="s">
        <v>19</v>
      </c>
      <c r="G356" s="55" t="s">
        <v>4</v>
      </c>
      <c r="H356" s="55" t="s">
        <v>19</v>
      </c>
      <c r="I356" s="56" t="s">
        <v>5</v>
      </c>
      <c r="J356" s="56" t="s">
        <v>19</v>
      </c>
      <c r="K356" s="57" t="s">
        <v>6</v>
      </c>
      <c r="L356" s="57" t="s">
        <v>19</v>
      </c>
      <c r="M356" s="58" t="s">
        <v>7</v>
      </c>
      <c r="N356" s="58" t="s">
        <v>19</v>
      </c>
      <c r="O356" s="59" t="s">
        <v>8</v>
      </c>
      <c r="P356" s="59" t="s">
        <v>19</v>
      </c>
      <c r="Q356" s="57" t="s">
        <v>9</v>
      </c>
      <c r="R356" s="57" t="s">
        <v>19</v>
      </c>
      <c r="S356" s="60" t="s">
        <v>10</v>
      </c>
      <c r="T356" s="60" t="s">
        <v>19</v>
      </c>
      <c r="U356" s="61" t="s">
        <v>11</v>
      </c>
      <c r="V356" s="61" t="s">
        <v>19</v>
      </c>
      <c r="W356" s="57" t="s">
        <v>12</v>
      </c>
      <c r="X356" s="57" t="s">
        <v>19</v>
      </c>
      <c r="Y356" s="62" t="s">
        <v>13</v>
      </c>
      <c r="Z356" s="62" t="s">
        <v>19</v>
      </c>
      <c r="AA356" s="57" t="s">
        <v>14</v>
      </c>
      <c r="AB356" s="57" t="s">
        <v>19</v>
      </c>
      <c r="AC356" s="63" t="s">
        <v>15</v>
      </c>
    </row>
    <row r="357" spans="1:29" ht="45" x14ac:dyDescent="0.25">
      <c r="A357" s="1">
        <v>3451</v>
      </c>
      <c r="B357" s="23" t="s">
        <v>226</v>
      </c>
      <c r="C357" s="29" t="s">
        <v>203</v>
      </c>
      <c r="D357" s="4">
        <v>380000</v>
      </c>
      <c r="E357" s="1"/>
      <c r="F357" s="4">
        <f t="shared" ref="F357" si="158">D357*E357</f>
        <v>0</v>
      </c>
      <c r="G357" s="1"/>
      <c r="H357" s="4">
        <f t="shared" ref="H357" si="159">D357*G357</f>
        <v>0</v>
      </c>
      <c r="I357" s="1">
        <v>1</v>
      </c>
      <c r="J357" s="125" t="s">
        <v>460</v>
      </c>
      <c r="K357" s="1"/>
      <c r="L357" s="4">
        <f t="shared" ref="L357" si="160">D357*K357</f>
        <v>0</v>
      </c>
      <c r="M357" s="1"/>
      <c r="N357" s="4">
        <f t="shared" ref="N357" si="161">D357*M357</f>
        <v>0</v>
      </c>
      <c r="O357" s="1"/>
      <c r="P357" s="4">
        <f t="shared" ref="P357" si="162">D357*O357</f>
        <v>0</v>
      </c>
      <c r="Q357" s="1"/>
      <c r="R357" s="4">
        <f t="shared" ref="R357" si="163">D357*Q357</f>
        <v>0</v>
      </c>
      <c r="S357" s="1"/>
      <c r="T357" s="4">
        <f t="shared" ref="T357" si="164">D357*S357</f>
        <v>0</v>
      </c>
      <c r="U357" s="1"/>
      <c r="V357" s="4">
        <f t="shared" ref="V357" si="165">D357*U357</f>
        <v>0</v>
      </c>
      <c r="W357" s="1"/>
      <c r="X357" s="4">
        <f t="shared" ref="X357" si="166">D357*W357</f>
        <v>0</v>
      </c>
      <c r="Y357" s="1"/>
      <c r="Z357" s="4">
        <f t="shared" ref="Z357" si="167">D357*Y357</f>
        <v>0</v>
      </c>
      <c r="AA357" s="1"/>
      <c r="AB357" s="4">
        <f t="shared" ref="AB357" si="168">D357*AA357</f>
        <v>0</v>
      </c>
      <c r="AC357" s="4">
        <v>365093.13</v>
      </c>
    </row>
    <row r="358" spans="1:29" s="46" customFormat="1" ht="15.75" x14ac:dyDescent="0.25">
      <c r="A358" s="45">
        <v>3451</v>
      </c>
      <c r="B358" s="48"/>
      <c r="C358" s="47"/>
      <c r="D358" s="49">
        <v>0</v>
      </c>
      <c r="E358" s="49"/>
      <c r="F358" s="49">
        <f>SUM(F357)</f>
        <v>0</v>
      </c>
      <c r="G358" s="49"/>
      <c r="H358" s="49">
        <f>SUM(H357)</f>
        <v>0</v>
      </c>
      <c r="I358" s="49"/>
      <c r="J358" s="109">
        <f>D357*I357</f>
        <v>380000</v>
      </c>
      <c r="K358" s="49"/>
      <c r="L358" s="49">
        <f>SUM(L357)</f>
        <v>0</v>
      </c>
      <c r="M358" s="49"/>
      <c r="N358" s="49">
        <f>SUM(N357)</f>
        <v>0</v>
      </c>
      <c r="O358" s="49"/>
      <c r="P358" s="49">
        <f>SUM(P357)</f>
        <v>0</v>
      </c>
      <c r="Q358" s="49"/>
      <c r="R358" s="49">
        <f>SUM(R357)</f>
        <v>0</v>
      </c>
      <c r="S358" s="49"/>
      <c r="T358" s="49">
        <f>SUM(T357)</f>
        <v>0</v>
      </c>
      <c r="U358" s="49"/>
      <c r="V358" s="49">
        <f>SUM(V357)</f>
        <v>0</v>
      </c>
      <c r="W358" s="49"/>
      <c r="X358" s="49">
        <f>SUM(X357)</f>
        <v>0</v>
      </c>
      <c r="Y358" s="49"/>
      <c r="Z358" s="49">
        <f>SUM(Z357)</f>
        <v>0</v>
      </c>
      <c r="AA358" s="49"/>
      <c r="AB358" s="49">
        <f>SUM(AB357)</f>
        <v>0</v>
      </c>
      <c r="AC358" s="124">
        <f>SUM(AC357)</f>
        <v>365093.13</v>
      </c>
    </row>
    <row r="359" spans="1:29" x14ac:dyDescent="0.25">
      <c r="B359" s="25"/>
    </row>
    <row r="360" spans="1:29" x14ac:dyDescent="0.25">
      <c r="B360" s="25"/>
    </row>
    <row r="361" spans="1:29" ht="19.5" thickBot="1" x14ac:dyDescent="0.35">
      <c r="A361" s="16" t="s">
        <v>227</v>
      </c>
      <c r="B361" s="25"/>
    </row>
    <row r="362" spans="1:29" s="102" customFormat="1" ht="47.25" x14ac:dyDescent="0.25">
      <c r="A362" s="52" t="s">
        <v>0</v>
      </c>
      <c r="B362" s="53" t="s">
        <v>1</v>
      </c>
      <c r="C362" s="53" t="s">
        <v>2</v>
      </c>
      <c r="D362" s="53" t="s">
        <v>26</v>
      </c>
      <c r="E362" s="54" t="s">
        <v>3</v>
      </c>
      <c r="F362" s="54" t="s">
        <v>19</v>
      </c>
      <c r="G362" s="55" t="s">
        <v>4</v>
      </c>
      <c r="H362" s="55" t="s">
        <v>19</v>
      </c>
      <c r="I362" s="56" t="s">
        <v>5</v>
      </c>
      <c r="J362" s="56" t="s">
        <v>19</v>
      </c>
      <c r="K362" s="57" t="s">
        <v>6</v>
      </c>
      <c r="L362" s="57" t="s">
        <v>19</v>
      </c>
      <c r="M362" s="58" t="s">
        <v>7</v>
      </c>
      <c r="N362" s="58" t="s">
        <v>19</v>
      </c>
      <c r="O362" s="59" t="s">
        <v>8</v>
      </c>
      <c r="P362" s="59" t="s">
        <v>19</v>
      </c>
      <c r="Q362" s="57" t="s">
        <v>9</v>
      </c>
      <c r="R362" s="57" t="s">
        <v>19</v>
      </c>
      <c r="S362" s="60" t="s">
        <v>10</v>
      </c>
      <c r="T362" s="60" t="s">
        <v>19</v>
      </c>
      <c r="U362" s="61" t="s">
        <v>11</v>
      </c>
      <c r="V362" s="61" t="s">
        <v>19</v>
      </c>
      <c r="W362" s="57" t="s">
        <v>12</v>
      </c>
      <c r="X362" s="57" t="s">
        <v>19</v>
      </c>
      <c r="Y362" s="62" t="s">
        <v>13</v>
      </c>
      <c r="Z362" s="62" t="s">
        <v>19</v>
      </c>
      <c r="AA362" s="57" t="s">
        <v>14</v>
      </c>
      <c r="AB362" s="57" t="s">
        <v>19</v>
      </c>
      <c r="AC362" s="63" t="s">
        <v>15</v>
      </c>
    </row>
    <row r="363" spans="1:29" ht="30" x14ac:dyDescent="0.25">
      <c r="A363" s="1">
        <v>3511</v>
      </c>
      <c r="B363" s="23" t="s">
        <v>228</v>
      </c>
      <c r="C363" s="17" t="s">
        <v>203</v>
      </c>
      <c r="D363" s="4">
        <v>200</v>
      </c>
      <c r="E363" s="1"/>
      <c r="F363" s="4">
        <f>D363*E363</f>
        <v>0</v>
      </c>
      <c r="G363" s="1"/>
      <c r="H363" s="4">
        <f>D363*G363</f>
        <v>0</v>
      </c>
      <c r="I363" s="1">
        <v>2</v>
      </c>
      <c r="J363" s="4">
        <f>D363*I363</f>
        <v>400</v>
      </c>
      <c r="K363" s="1"/>
      <c r="L363" s="4">
        <f>D363*K363</f>
        <v>0</v>
      </c>
      <c r="M363" s="1">
        <v>1</v>
      </c>
      <c r="N363" s="4">
        <f>D363*M363</f>
        <v>200</v>
      </c>
      <c r="O363" s="1"/>
      <c r="P363" s="4">
        <f>D363*O363</f>
        <v>0</v>
      </c>
      <c r="Q363" s="1"/>
      <c r="R363" s="4">
        <f>D363*Q363</f>
        <v>0</v>
      </c>
      <c r="S363" s="1">
        <v>1</v>
      </c>
      <c r="T363" s="4">
        <f>D363*S363</f>
        <v>200</v>
      </c>
      <c r="U363" s="1">
        <v>1</v>
      </c>
      <c r="V363" s="4">
        <f>D363*U363</f>
        <v>200</v>
      </c>
      <c r="W363" s="1"/>
      <c r="X363" s="4">
        <f>D363*W363</f>
        <v>0</v>
      </c>
      <c r="Y363" s="1"/>
      <c r="Z363" s="4">
        <f>D363*Y363</f>
        <v>0</v>
      </c>
      <c r="AA363" s="1"/>
      <c r="AB363" s="4">
        <f>D363*AA363</f>
        <v>0</v>
      </c>
      <c r="AC363" s="4">
        <v>17000</v>
      </c>
    </row>
    <row r="364" spans="1:29" ht="30" x14ac:dyDescent="0.25">
      <c r="A364" s="1">
        <v>3511</v>
      </c>
      <c r="B364" s="23" t="s">
        <v>229</v>
      </c>
      <c r="C364" s="17" t="s">
        <v>203</v>
      </c>
      <c r="D364" s="4">
        <v>4500</v>
      </c>
      <c r="E364" s="1"/>
      <c r="F364" s="4">
        <f t="shared" ref="F364:F375" si="169">D364*E364</f>
        <v>0</v>
      </c>
      <c r="G364" s="1"/>
      <c r="H364" s="4">
        <f t="shared" ref="H364:H375" si="170">D364*G364</f>
        <v>0</v>
      </c>
      <c r="I364" s="1">
        <v>10</v>
      </c>
      <c r="J364" s="4">
        <f t="shared" ref="J364:J375" si="171">D364*I364</f>
        <v>45000</v>
      </c>
      <c r="K364" s="1"/>
      <c r="L364" s="4">
        <f t="shared" ref="L364:L375" si="172">D364*K364</f>
        <v>0</v>
      </c>
      <c r="M364" s="1"/>
      <c r="N364" s="4">
        <f t="shared" ref="N364:N375" si="173">D364*M364</f>
        <v>0</v>
      </c>
      <c r="O364" s="1"/>
      <c r="P364" s="4">
        <f t="shared" ref="P364:P375" si="174">D364*O364</f>
        <v>0</v>
      </c>
      <c r="Q364" s="1"/>
      <c r="R364" s="4">
        <f t="shared" ref="R364:R375" si="175">D364*Q364</f>
        <v>0</v>
      </c>
      <c r="S364" s="1"/>
      <c r="T364" s="4">
        <f t="shared" ref="T364:T369" si="176">D364*S364</f>
        <v>0</v>
      </c>
      <c r="U364" s="1"/>
      <c r="V364" s="4">
        <f t="shared" ref="V364:V375" si="177">D364*U364</f>
        <v>0</v>
      </c>
      <c r="W364" s="1"/>
      <c r="X364" s="4">
        <f t="shared" ref="X364:X375" si="178">D364*W364</f>
        <v>0</v>
      </c>
      <c r="Y364" s="1"/>
      <c r="Z364" s="4">
        <f t="shared" ref="Z364:Z368" si="179">D364*Y364</f>
        <v>0</v>
      </c>
      <c r="AA364" s="1"/>
      <c r="AB364" s="4">
        <f t="shared" ref="AB364:AB375" si="180">D364*AA364</f>
        <v>0</v>
      </c>
      <c r="AC364" s="4">
        <v>10000</v>
      </c>
    </row>
    <row r="365" spans="1:29" x14ac:dyDescent="0.25">
      <c r="A365" s="1">
        <v>3511</v>
      </c>
      <c r="B365" s="23" t="s">
        <v>230</v>
      </c>
      <c r="C365" s="17" t="s">
        <v>203</v>
      </c>
      <c r="D365" s="4">
        <v>10000</v>
      </c>
      <c r="E365" s="1"/>
      <c r="F365" s="4">
        <f t="shared" si="169"/>
        <v>0</v>
      </c>
      <c r="G365" s="1"/>
      <c r="H365" s="4">
        <f t="shared" si="170"/>
        <v>0</v>
      </c>
      <c r="I365" s="1"/>
      <c r="J365" s="4">
        <f t="shared" si="171"/>
        <v>0</v>
      </c>
      <c r="K365" s="1">
        <v>2</v>
      </c>
      <c r="L365" s="4">
        <f t="shared" si="172"/>
        <v>20000</v>
      </c>
      <c r="M365" s="1">
        <v>1</v>
      </c>
      <c r="N365" s="4">
        <f t="shared" si="173"/>
        <v>10000</v>
      </c>
      <c r="O365" s="1">
        <v>0</v>
      </c>
      <c r="P365" s="4">
        <f t="shared" si="174"/>
        <v>0</v>
      </c>
      <c r="Q365" s="1">
        <v>1</v>
      </c>
      <c r="R365" s="4">
        <f t="shared" si="175"/>
        <v>10000</v>
      </c>
      <c r="S365" s="1">
        <v>1</v>
      </c>
      <c r="T365" s="4">
        <f t="shared" si="176"/>
        <v>10000</v>
      </c>
      <c r="U365" s="1">
        <v>1</v>
      </c>
      <c r="V365" s="4">
        <f t="shared" si="177"/>
        <v>10000</v>
      </c>
      <c r="W365" s="1">
        <v>1</v>
      </c>
      <c r="X365" s="4">
        <f t="shared" si="178"/>
        <v>10000</v>
      </c>
      <c r="Y365" s="1"/>
      <c r="Z365" s="4">
        <f t="shared" si="179"/>
        <v>0</v>
      </c>
      <c r="AA365" s="1">
        <v>2</v>
      </c>
      <c r="AB365" s="4">
        <f t="shared" si="180"/>
        <v>20000</v>
      </c>
      <c r="AC365" s="4">
        <v>6000</v>
      </c>
    </row>
    <row r="366" spans="1:29" x14ac:dyDescent="0.25">
      <c r="A366" s="1">
        <v>3511</v>
      </c>
      <c r="B366" s="23" t="s">
        <v>386</v>
      </c>
      <c r="C366" s="17" t="s">
        <v>203</v>
      </c>
      <c r="D366" s="4"/>
      <c r="E366" s="1"/>
      <c r="F366" s="4"/>
      <c r="G366" s="1"/>
      <c r="H366" s="4"/>
      <c r="I366" s="1"/>
      <c r="J366" s="4"/>
      <c r="K366" s="1"/>
      <c r="L366" s="4"/>
      <c r="M366" s="1"/>
      <c r="N366" s="4"/>
      <c r="O366" s="1"/>
      <c r="P366" s="4"/>
      <c r="Q366" s="1"/>
      <c r="R366" s="4"/>
      <c r="S366" s="1"/>
      <c r="T366" s="4"/>
      <c r="U366" s="1"/>
      <c r="V366" s="4"/>
      <c r="W366" s="1"/>
      <c r="X366" s="4"/>
      <c r="Y366" s="1"/>
      <c r="Z366" s="4"/>
      <c r="AA366" s="1"/>
      <c r="AB366" s="4"/>
      <c r="AC366" s="4"/>
    </row>
    <row r="367" spans="1:29" x14ac:dyDescent="0.25">
      <c r="A367" s="1">
        <v>3511</v>
      </c>
      <c r="B367" s="23" t="s">
        <v>231</v>
      </c>
      <c r="C367" s="17" t="s">
        <v>203</v>
      </c>
      <c r="D367" s="4">
        <v>170</v>
      </c>
      <c r="E367" s="1"/>
      <c r="F367" s="4">
        <f t="shared" si="169"/>
        <v>0</v>
      </c>
      <c r="G367" s="1"/>
      <c r="H367" s="4">
        <f t="shared" si="170"/>
        <v>0</v>
      </c>
      <c r="I367" s="1"/>
      <c r="J367" s="4">
        <f t="shared" si="171"/>
        <v>0</v>
      </c>
      <c r="K367" s="1"/>
      <c r="L367" s="4">
        <f t="shared" si="172"/>
        <v>0</v>
      </c>
      <c r="M367" s="1"/>
      <c r="N367" s="4">
        <f t="shared" si="173"/>
        <v>0</v>
      </c>
      <c r="O367" s="1">
        <v>1</v>
      </c>
      <c r="P367" s="4">
        <f t="shared" si="174"/>
        <v>170</v>
      </c>
      <c r="Q367" s="1">
        <v>1</v>
      </c>
      <c r="R367" s="4">
        <f t="shared" si="175"/>
        <v>170</v>
      </c>
      <c r="S367" s="1">
        <v>1</v>
      </c>
      <c r="T367" s="4">
        <f t="shared" si="176"/>
        <v>170</v>
      </c>
      <c r="U367" s="1">
        <v>2</v>
      </c>
      <c r="V367" s="4">
        <f t="shared" si="177"/>
        <v>340</v>
      </c>
      <c r="W367" s="1">
        <v>1</v>
      </c>
      <c r="X367" s="4">
        <f t="shared" si="178"/>
        <v>170</v>
      </c>
      <c r="Y367" s="1">
        <v>5</v>
      </c>
      <c r="Z367" s="4">
        <f t="shared" si="179"/>
        <v>850</v>
      </c>
      <c r="AA367" s="1">
        <v>1</v>
      </c>
      <c r="AB367" s="4">
        <f t="shared" si="180"/>
        <v>170</v>
      </c>
      <c r="AC367" s="4"/>
    </row>
    <row r="368" spans="1:29" ht="30" x14ac:dyDescent="0.25">
      <c r="A368" s="1">
        <v>3511</v>
      </c>
      <c r="B368" s="23" t="s">
        <v>270</v>
      </c>
      <c r="C368" s="17" t="s">
        <v>203</v>
      </c>
      <c r="D368" s="4">
        <v>80000</v>
      </c>
      <c r="E368" s="1"/>
      <c r="F368" s="4">
        <f t="shared" si="169"/>
        <v>0</v>
      </c>
      <c r="G368" s="1"/>
      <c r="H368" s="4">
        <f t="shared" si="170"/>
        <v>0</v>
      </c>
      <c r="I368" s="1"/>
      <c r="J368" s="4">
        <f t="shared" si="171"/>
        <v>0</v>
      </c>
      <c r="K368" s="1"/>
      <c r="L368" s="4">
        <f t="shared" si="172"/>
        <v>0</v>
      </c>
      <c r="M368" s="1"/>
      <c r="N368" s="4">
        <f t="shared" si="173"/>
        <v>0</v>
      </c>
      <c r="O368" s="1">
        <v>0</v>
      </c>
      <c r="P368" s="4">
        <f t="shared" si="174"/>
        <v>0</v>
      </c>
      <c r="Q368" s="1"/>
      <c r="R368" s="4">
        <f t="shared" si="175"/>
        <v>0</v>
      </c>
      <c r="S368" s="1">
        <v>0</v>
      </c>
      <c r="T368" s="4">
        <f t="shared" si="176"/>
        <v>0</v>
      </c>
      <c r="U368" s="1">
        <v>0</v>
      </c>
      <c r="V368" s="4">
        <f t="shared" si="177"/>
        <v>0</v>
      </c>
      <c r="W368" s="1">
        <v>0</v>
      </c>
      <c r="X368" s="4">
        <f t="shared" si="178"/>
        <v>0</v>
      </c>
      <c r="Y368" s="1"/>
      <c r="Z368" s="4">
        <f t="shared" si="179"/>
        <v>0</v>
      </c>
      <c r="AA368" s="1"/>
      <c r="AB368" s="4">
        <f t="shared" si="180"/>
        <v>0</v>
      </c>
      <c r="AC368" s="4">
        <f t="shared" ref="AC368" si="181">F368+H368+J368+L368+N368+P368+R368+T368+V368+X368+Z368+AB368</f>
        <v>0</v>
      </c>
    </row>
    <row r="369" spans="1:29" x14ac:dyDescent="0.25">
      <c r="A369" s="1">
        <v>3511</v>
      </c>
      <c r="B369" s="23" t="s">
        <v>367</v>
      </c>
      <c r="C369" s="17" t="s">
        <v>203</v>
      </c>
      <c r="D369" s="4">
        <v>60000</v>
      </c>
      <c r="E369" s="1"/>
      <c r="F369" s="4">
        <f t="shared" si="169"/>
        <v>0</v>
      </c>
      <c r="G369" s="1"/>
      <c r="H369" s="4">
        <f t="shared" si="170"/>
        <v>0</v>
      </c>
      <c r="I369" s="1"/>
      <c r="J369" s="4">
        <f t="shared" si="171"/>
        <v>0</v>
      </c>
      <c r="K369" s="1"/>
      <c r="L369" s="4">
        <f t="shared" si="172"/>
        <v>0</v>
      </c>
      <c r="M369" s="1"/>
      <c r="N369" s="4">
        <f t="shared" si="173"/>
        <v>0</v>
      </c>
      <c r="O369" s="1"/>
      <c r="P369" s="4">
        <f t="shared" si="174"/>
        <v>0</v>
      </c>
      <c r="Q369" s="1">
        <v>0</v>
      </c>
      <c r="R369" s="4">
        <f t="shared" si="175"/>
        <v>0</v>
      </c>
      <c r="S369" s="1">
        <v>0</v>
      </c>
      <c r="T369" s="4">
        <f t="shared" si="176"/>
        <v>0</v>
      </c>
      <c r="U369" s="1">
        <v>0</v>
      </c>
      <c r="V369" s="4">
        <f t="shared" si="177"/>
        <v>0</v>
      </c>
      <c r="W369" s="1">
        <v>0</v>
      </c>
      <c r="X369" s="4">
        <f t="shared" si="178"/>
        <v>0</v>
      </c>
      <c r="Y369" s="1"/>
      <c r="Z369" s="4"/>
      <c r="AA369" s="1"/>
      <c r="AB369" s="4">
        <f t="shared" si="180"/>
        <v>0</v>
      </c>
      <c r="AC369" s="4"/>
    </row>
    <row r="370" spans="1:29" ht="30" x14ac:dyDescent="0.25">
      <c r="A370" s="1"/>
      <c r="B370" s="23" t="s">
        <v>407</v>
      </c>
      <c r="C370" s="17" t="s">
        <v>203</v>
      </c>
      <c r="D370" s="4">
        <v>55</v>
      </c>
      <c r="E370" s="1"/>
      <c r="F370" s="4">
        <f t="shared" si="169"/>
        <v>0</v>
      </c>
      <c r="G370" s="1"/>
      <c r="H370" s="4">
        <f t="shared" si="170"/>
        <v>0</v>
      </c>
      <c r="I370" s="1"/>
      <c r="J370" s="4">
        <f t="shared" si="171"/>
        <v>0</v>
      </c>
      <c r="K370" s="1"/>
      <c r="L370" s="4">
        <f t="shared" si="172"/>
        <v>0</v>
      </c>
      <c r="M370" s="1">
        <v>1</v>
      </c>
      <c r="N370" s="4">
        <f t="shared" si="173"/>
        <v>55</v>
      </c>
      <c r="O370" s="1"/>
      <c r="P370" s="4">
        <f t="shared" si="174"/>
        <v>0</v>
      </c>
      <c r="Q370" s="1">
        <v>1</v>
      </c>
      <c r="R370" s="4">
        <f t="shared" si="175"/>
        <v>55</v>
      </c>
      <c r="S370" s="1"/>
      <c r="T370" s="4"/>
      <c r="U370" s="1">
        <v>10</v>
      </c>
      <c r="V370" s="4">
        <f t="shared" si="177"/>
        <v>550</v>
      </c>
      <c r="W370" s="1">
        <v>2</v>
      </c>
      <c r="X370" s="4">
        <f t="shared" si="178"/>
        <v>110</v>
      </c>
      <c r="Y370" s="1">
        <v>1</v>
      </c>
      <c r="Z370" s="4"/>
      <c r="AA370" s="1">
        <v>1</v>
      </c>
      <c r="AB370" s="4">
        <f t="shared" si="180"/>
        <v>55</v>
      </c>
      <c r="AC370" s="4"/>
    </row>
    <row r="371" spans="1:29" x14ac:dyDescent="0.25">
      <c r="A371" s="1"/>
      <c r="B371" s="23" t="s">
        <v>408</v>
      </c>
      <c r="C371" s="17" t="s">
        <v>203</v>
      </c>
      <c r="D371" s="41">
        <v>55</v>
      </c>
      <c r="E371" s="1"/>
      <c r="F371" s="4"/>
      <c r="G371" s="1"/>
      <c r="H371" s="4"/>
      <c r="I371" s="1"/>
      <c r="J371" s="4"/>
      <c r="K371" s="1"/>
      <c r="L371" s="4"/>
      <c r="M371" s="1"/>
      <c r="N371" s="4"/>
      <c r="O371" s="1"/>
      <c r="P371" s="4"/>
      <c r="Q371" s="1"/>
      <c r="R371" s="4"/>
      <c r="S371" s="1"/>
      <c r="T371" s="4"/>
      <c r="U371" s="1"/>
      <c r="V371" s="4"/>
      <c r="W371" s="1"/>
      <c r="X371" s="4"/>
      <c r="Y371" s="1"/>
      <c r="Z371" s="4"/>
      <c r="AA371" s="1"/>
      <c r="AB371" s="4"/>
      <c r="AC371" s="4"/>
    </row>
    <row r="372" spans="1:29" ht="30" x14ac:dyDescent="0.25">
      <c r="A372" s="1"/>
      <c r="B372" s="23" t="s">
        <v>410</v>
      </c>
      <c r="C372" s="17"/>
      <c r="D372" s="41">
        <v>1200</v>
      </c>
      <c r="E372" s="1"/>
      <c r="F372" s="4"/>
      <c r="G372" s="1"/>
      <c r="H372" s="4"/>
      <c r="I372" s="1"/>
      <c r="J372" s="119" t="s">
        <v>461</v>
      </c>
      <c r="K372" s="1"/>
      <c r="L372" s="4"/>
      <c r="M372" s="1"/>
      <c r="N372" s="4"/>
      <c r="O372" s="1">
        <v>1</v>
      </c>
      <c r="P372" s="4"/>
      <c r="Q372" s="1"/>
      <c r="R372" s="4"/>
      <c r="S372" s="1">
        <v>1</v>
      </c>
      <c r="T372" s="4"/>
      <c r="U372" s="1"/>
      <c r="V372" s="4"/>
      <c r="W372" s="1">
        <v>1</v>
      </c>
      <c r="X372" s="4"/>
      <c r="Y372" s="1"/>
      <c r="Z372" s="4"/>
      <c r="AA372" s="1">
        <v>1</v>
      </c>
      <c r="AB372" s="4"/>
      <c r="AC372" s="4"/>
    </row>
    <row r="373" spans="1:29" x14ac:dyDescent="0.25">
      <c r="A373" s="1"/>
      <c r="B373" s="23"/>
      <c r="C373" s="17"/>
      <c r="D373" s="41"/>
      <c r="E373" s="1"/>
      <c r="F373" s="4"/>
      <c r="G373" s="1"/>
      <c r="H373" s="4"/>
      <c r="I373" s="1"/>
      <c r="J373" s="123"/>
      <c r="K373" s="1"/>
      <c r="L373" s="4"/>
      <c r="M373" s="1"/>
      <c r="N373" s="4"/>
      <c r="O373" s="1"/>
      <c r="P373" s="4"/>
      <c r="Q373" s="1"/>
      <c r="R373" s="4"/>
      <c r="S373" s="1"/>
      <c r="T373" s="4"/>
      <c r="U373" s="1"/>
      <c r="V373" s="4"/>
      <c r="W373" s="1"/>
      <c r="X373" s="4"/>
      <c r="Y373" s="1">
        <v>1</v>
      </c>
      <c r="Z373" s="4"/>
      <c r="AA373" s="1"/>
      <c r="AB373" s="4"/>
      <c r="AC373" s="4"/>
    </row>
    <row r="374" spans="1:29" x14ac:dyDescent="0.25">
      <c r="A374" s="1"/>
      <c r="B374" s="23" t="s">
        <v>409</v>
      </c>
      <c r="C374" s="17" t="s">
        <v>203</v>
      </c>
      <c r="D374" s="4"/>
      <c r="E374" s="1"/>
      <c r="F374" s="4"/>
      <c r="G374" s="1"/>
      <c r="H374" s="4"/>
      <c r="I374" s="1"/>
      <c r="J374" s="4"/>
      <c r="K374" s="1"/>
      <c r="L374" s="4"/>
      <c r="M374" s="1">
        <v>1</v>
      </c>
      <c r="N374" s="4"/>
      <c r="O374" s="1">
        <v>1</v>
      </c>
      <c r="P374" s="4"/>
      <c r="Q374" s="1"/>
      <c r="R374" s="4"/>
      <c r="S374" s="1">
        <v>1</v>
      </c>
      <c r="T374" s="4"/>
      <c r="U374" s="1">
        <v>1</v>
      </c>
      <c r="V374" s="4"/>
      <c r="W374" s="1"/>
      <c r="X374" s="4"/>
      <c r="Y374" s="1"/>
      <c r="Z374" s="4"/>
      <c r="AA374" s="1">
        <v>1</v>
      </c>
      <c r="AB374" s="4"/>
      <c r="AC374" s="4"/>
    </row>
    <row r="375" spans="1:29" x14ac:dyDescent="0.25">
      <c r="A375" s="1">
        <v>3511</v>
      </c>
      <c r="B375" s="23" t="s">
        <v>368</v>
      </c>
      <c r="C375" s="17" t="s">
        <v>203</v>
      </c>
      <c r="D375" s="4">
        <v>20000</v>
      </c>
      <c r="E375" s="1"/>
      <c r="F375" s="4">
        <f t="shared" si="169"/>
        <v>0</v>
      </c>
      <c r="G375" s="1"/>
      <c r="H375" s="4">
        <f t="shared" si="170"/>
        <v>0</v>
      </c>
      <c r="I375" s="1"/>
      <c r="J375" s="4">
        <f t="shared" si="171"/>
        <v>0</v>
      </c>
      <c r="K375" s="1">
        <v>1</v>
      </c>
      <c r="L375" s="4">
        <f t="shared" si="172"/>
        <v>20000</v>
      </c>
      <c r="M375" s="1"/>
      <c r="N375" s="4">
        <f t="shared" si="173"/>
        <v>0</v>
      </c>
      <c r="O375" s="1"/>
      <c r="P375" s="4">
        <f t="shared" si="174"/>
        <v>0</v>
      </c>
      <c r="Q375" s="1">
        <v>1</v>
      </c>
      <c r="R375" s="4">
        <f t="shared" si="175"/>
        <v>20000</v>
      </c>
      <c r="S375" s="1"/>
      <c r="T375" s="4"/>
      <c r="U375" s="1"/>
      <c r="V375" s="4">
        <f t="shared" si="177"/>
        <v>0</v>
      </c>
      <c r="W375" s="1"/>
      <c r="X375" s="4">
        <f t="shared" si="178"/>
        <v>0</v>
      </c>
      <c r="Y375" s="1"/>
      <c r="Z375" s="4"/>
      <c r="AA375" s="1"/>
      <c r="AB375" s="4">
        <f t="shared" si="180"/>
        <v>0</v>
      </c>
      <c r="AC375" s="4"/>
    </row>
    <row r="376" spans="1:29" s="50" customFormat="1" ht="15.75" x14ac:dyDescent="0.25">
      <c r="A376" s="47">
        <v>3511</v>
      </c>
      <c r="B376" s="48"/>
      <c r="C376" s="47"/>
      <c r="D376" s="49"/>
      <c r="E376" s="49"/>
      <c r="F376" s="49">
        <f>SUM(F363:F375)</f>
        <v>0</v>
      </c>
      <c r="G376" s="49"/>
      <c r="H376" s="49">
        <f>SUM(H363:H375)</f>
        <v>0</v>
      </c>
      <c r="I376" s="49"/>
      <c r="J376" s="49">
        <f>SUM(J363:J375)</f>
        <v>45400</v>
      </c>
      <c r="K376" s="49"/>
      <c r="L376" s="49">
        <f>SUM(L363:L375)</f>
        <v>40000</v>
      </c>
      <c r="M376" s="49"/>
      <c r="N376" s="49">
        <f>SUM(N363:N375)</f>
        <v>10255</v>
      </c>
      <c r="O376" s="49"/>
      <c r="P376" s="49">
        <f>SUM(P363:P375)</f>
        <v>170</v>
      </c>
      <c r="Q376" s="49"/>
      <c r="R376" s="49">
        <f>SUM(R363:R375)</f>
        <v>30225</v>
      </c>
      <c r="S376" s="49"/>
      <c r="T376" s="49">
        <f>SUM(T363:T369)</f>
        <v>10370</v>
      </c>
      <c r="U376" s="49"/>
      <c r="V376" s="49">
        <f>SUM(V363:V375)</f>
        <v>11090</v>
      </c>
      <c r="W376" s="49"/>
      <c r="X376" s="49">
        <f>SUM(X363:X375)</f>
        <v>10280</v>
      </c>
      <c r="Y376" s="49"/>
      <c r="Z376" s="49">
        <f>SUM(Z363:Z368)</f>
        <v>850</v>
      </c>
      <c r="AA376" s="49"/>
      <c r="AB376" s="49">
        <f>SUM(AB363:AB375)</f>
        <v>20225</v>
      </c>
      <c r="AC376" s="124">
        <f>SUM(AC363:AC368)</f>
        <v>33000</v>
      </c>
    </row>
    <row r="377" spans="1:29" x14ac:dyDescent="0.25">
      <c r="B377" s="25"/>
    </row>
    <row r="378" spans="1:29" x14ac:dyDescent="0.25">
      <c r="B378" s="25"/>
    </row>
    <row r="379" spans="1:29" ht="19.5" thickBot="1" x14ac:dyDescent="0.35">
      <c r="A379" s="16" t="s">
        <v>232</v>
      </c>
      <c r="B379" s="25"/>
    </row>
    <row r="380" spans="1:29" s="102" customFormat="1" ht="47.25" x14ac:dyDescent="0.25">
      <c r="A380" s="52" t="s">
        <v>0</v>
      </c>
      <c r="B380" s="53" t="s">
        <v>1</v>
      </c>
      <c r="C380" s="53" t="s">
        <v>2</v>
      </c>
      <c r="D380" s="53" t="s">
        <v>26</v>
      </c>
      <c r="E380" s="54" t="s">
        <v>3</v>
      </c>
      <c r="F380" s="54" t="s">
        <v>19</v>
      </c>
      <c r="G380" s="55" t="s">
        <v>4</v>
      </c>
      <c r="H380" s="55" t="s">
        <v>19</v>
      </c>
      <c r="I380" s="56" t="s">
        <v>5</v>
      </c>
      <c r="J380" s="56" t="s">
        <v>19</v>
      </c>
      <c r="K380" s="57" t="s">
        <v>6</v>
      </c>
      <c r="L380" s="57" t="s">
        <v>19</v>
      </c>
      <c r="M380" s="58" t="s">
        <v>7</v>
      </c>
      <c r="N380" s="58" t="s">
        <v>19</v>
      </c>
      <c r="O380" s="59" t="s">
        <v>8</v>
      </c>
      <c r="P380" s="59" t="s">
        <v>19</v>
      </c>
      <c r="Q380" s="57" t="s">
        <v>9</v>
      </c>
      <c r="R380" s="57" t="s">
        <v>19</v>
      </c>
      <c r="S380" s="60" t="s">
        <v>10</v>
      </c>
      <c r="T380" s="60" t="s">
        <v>19</v>
      </c>
      <c r="U380" s="61" t="s">
        <v>11</v>
      </c>
      <c r="V380" s="61" t="s">
        <v>19</v>
      </c>
      <c r="W380" s="57" t="s">
        <v>12</v>
      </c>
      <c r="X380" s="57" t="s">
        <v>19</v>
      </c>
      <c r="Y380" s="62" t="s">
        <v>13</v>
      </c>
      <c r="Z380" s="62" t="s">
        <v>19</v>
      </c>
      <c r="AA380" s="57" t="s">
        <v>14</v>
      </c>
      <c r="AB380" s="57" t="s">
        <v>19</v>
      </c>
      <c r="AC380" s="63" t="s">
        <v>15</v>
      </c>
    </row>
    <row r="381" spans="1:29" ht="30" x14ac:dyDescent="0.25">
      <c r="A381" s="1">
        <v>3551</v>
      </c>
      <c r="B381" s="23" t="s">
        <v>374</v>
      </c>
      <c r="C381" s="29" t="s">
        <v>203</v>
      </c>
      <c r="D381" s="4">
        <v>919.2</v>
      </c>
      <c r="E381" s="1"/>
      <c r="F381" s="4">
        <f>D381*E381</f>
        <v>0</v>
      </c>
      <c r="G381" s="1"/>
      <c r="H381" s="4">
        <f>D381*G381</f>
        <v>0</v>
      </c>
      <c r="I381" s="1">
        <v>3</v>
      </c>
      <c r="J381" s="4">
        <f>D381*I381</f>
        <v>2757.6000000000004</v>
      </c>
      <c r="K381" s="1">
        <v>0</v>
      </c>
      <c r="L381" s="4">
        <f>D381*K381</f>
        <v>0</v>
      </c>
      <c r="M381" s="1">
        <v>2</v>
      </c>
      <c r="N381" s="4">
        <f>D381*M381</f>
        <v>1838.4</v>
      </c>
      <c r="O381" s="1">
        <v>2</v>
      </c>
      <c r="P381" s="4">
        <f>D381*O381</f>
        <v>1838.4</v>
      </c>
      <c r="Q381" s="1">
        <v>0</v>
      </c>
      <c r="R381" s="4">
        <f>D381*Q381</f>
        <v>0</v>
      </c>
      <c r="S381" s="1">
        <v>3</v>
      </c>
      <c r="T381" s="4">
        <f>D381*S381</f>
        <v>2757.6000000000004</v>
      </c>
      <c r="U381" s="1">
        <v>1</v>
      </c>
      <c r="V381" s="4">
        <f>D381*U381</f>
        <v>919.2</v>
      </c>
      <c r="W381" s="1">
        <v>2</v>
      </c>
      <c r="X381" s="4">
        <f>D381*W381</f>
        <v>1838.4</v>
      </c>
      <c r="Y381" s="1">
        <v>0</v>
      </c>
      <c r="Z381" s="4">
        <f>D381*Y381</f>
        <v>0</v>
      </c>
      <c r="AA381" s="1"/>
      <c r="AB381" s="4">
        <f>D381*AA381</f>
        <v>0</v>
      </c>
      <c r="AC381" s="4">
        <f t="shared" ref="AC381:AC440" si="182">F381+H381+J381+L381+N381+P381+R381+T381+V381+X381+Z381+AB381</f>
        <v>11949.6</v>
      </c>
    </row>
    <row r="382" spans="1:29" x14ac:dyDescent="0.25">
      <c r="A382" s="1">
        <v>3551</v>
      </c>
      <c r="B382" s="23" t="s">
        <v>233</v>
      </c>
      <c r="C382" s="29" t="s">
        <v>203</v>
      </c>
      <c r="D382" s="4">
        <v>835.2</v>
      </c>
      <c r="E382" s="1"/>
      <c r="F382" s="4">
        <f t="shared" ref="F382:F440" si="183">D382*E382</f>
        <v>0</v>
      </c>
      <c r="G382" s="1"/>
      <c r="H382" s="4">
        <f t="shared" ref="H382:H440" si="184">D382*G382</f>
        <v>0</v>
      </c>
      <c r="I382" s="1">
        <v>2</v>
      </c>
      <c r="J382" s="4">
        <f t="shared" ref="J382:J439" si="185">D382*I382</f>
        <v>1670.4</v>
      </c>
      <c r="K382" s="1">
        <v>2</v>
      </c>
      <c r="L382" s="4">
        <f t="shared" ref="L382:L440" si="186">D382*K382</f>
        <v>1670.4</v>
      </c>
      <c r="M382" s="1">
        <v>2</v>
      </c>
      <c r="N382" s="4">
        <f t="shared" ref="N382:N440" si="187">D382*M382</f>
        <v>1670.4</v>
      </c>
      <c r="O382" s="1">
        <v>2</v>
      </c>
      <c r="P382" s="4">
        <f t="shared" ref="P382:P440" si="188">D382*O382</f>
        <v>1670.4</v>
      </c>
      <c r="Q382" s="1">
        <v>2</v>
      </c>
      <c r="R382" s="4">
        <f t="shared" ref="R382:R440" si="189">D382*Q382</f>
        <v>1670.4</v>
      </c>
      <c r="S382" s="1">
        <v>2</v>
      </c>
      <c r="T382" s="4">
        <f t="shared" ref="T382:T440" si="190">D382*S382</f>
        <v>1670.4</v>
      </c>
      <c r="U382" s="1">
        <v>1</v>
      </c>
      <c r="V382" s="4">
        <f t="shared" ref="V382:V440" si="191">D382*U382</f>
        <v>835.2</v>
      </c>
      <c r="W382" s="1">
        <v>3</v>
      </c>
      <c r="X382" s="4">
        <f t="shared" ref="X382:X440" si="192">D382*W382</f>
        <v>2505.6000000000004</v>
      </c>
      <c r="Y382" s="1">
        <v>3</v>
      </c>
      <c r="Z382" s="4">
        <f t="shared" ref="Z382:Z440" si="193">D382*Y382</f>
        <v>2505.6000000000004</v>
      </c>
      <c r="AA382" s="1"/>
      <c r="AB382" s="4">
        <f t="shared" ref="AB382:AB440" si="194">D382*AA382</f>
        <v>0</v>
      </c>
      <c r="AC382" s="4">
        <f t="shared" si="182"/>
        <v>15868.800000000001</v>
      </c>
    </row>
    <row r="383" spans="1:29" x14ac:dyDescent="0.25">
      <c r="A383" s="1">
        <v>3551</v>
      </c>
      <c r="B383" s="23" t="s">
        <v>234</v>
      </c>
      <c r="C383" s="29" t="s">
        <v>203</v>
      </c>
      <c r="D383" s="4">
        <v>986</v>
      </c>
      <c r="E383" s="1"/>
      <c r="F383" s="4">
        <f t="shared" si="183"/>
        <v>0</v>
      </c>
      <c r="G383" s="1"/>
      <c r="H383" s="4">
        <f t="shared" si="184"/>
        <v>0</v>
      </c>
      <c r="I383" s="1">
        <v>1</v>
      </c>
      <c r="J383" s="4">
        <f t="shared" si="185"/>
        <v>986</v>
      </c>
      <c r="K383" s="1"/>
      <c r="L383" s="4">
        <f t="shared" si="186"/>
        <v>0</v>
      </c>
      <c r="M383" s="1">
        <v>1</v>
      </c>
      <c r="N383" s="4">
        <f t="shared" si="187"/>
        <v>986</v>
      </c>
      <c r="O383" s="1">
        <v>0</v>
      </c>
      <c r="P383" s="4">
        <f t="shared" si="188"/>
        <v>0</v>
      </c>
      <c r="Q383" s="1"/>
      <c r="R383" s="4">
        <f t="shared" si="189"/>
        <v>0</v>
      </c>
      <c r="S383" s="1">
        <v>1</v>
      </c>
      <c r="T383" s="4">
        <f t="shared" si="190"/>
        <v>986</v>
      </c>
      <c r="U383" s="1"/>
      <c r="V383" s="4">
        <f t="shared" si="191"/>
        <v>0</v>
      </c>
      <c r="W383" s="1"/>
      <c r="X383" s="4">
        <f t="shared" si="192"/>
        <v>0</v>
      </c>
      <c r="Y383" s="1">
        <v>1</v>
      </c>
      <c r="Z383" s="4">
        <f t="shared" si="193"/>
        <v>986</v>
      </c>
      <c r="AA383" s="1"/>
      <c r="AB383" s="4">
        <f t="shared" si="194"/>
        <v>0</v>
      </c>
      <c r="AC383" s="4">
        <f t="shared" si="182"/>
        <v>3944</v>
      </c>
    </row>
    <row r="384" spans="1:29" x14ac:dyDescent="0.25">
      <c r="A384" s="1">
        <v>3551</v>
      </c>
      <c r="B384" s="23" t="s">
        <v>235</v>
      </c>
      <c r="C384" s="29" t="s">
        <v>203</v>
      </c>
      <c r="D384" s="4">
        <v>788.8</v>
      </c>
      <c r="E384" s="1"/>
      <c r="F384" s="4">
        <f t="shared" si="183"/>
        <v>0</v>
      </c>
      <c r="G384" s="1"/>
      <c r="H384" s="4">
        <f t="shared" si="184"/>
        <v>0</v>
      </c>
      <c r="I384" s="1">
        <v>2</v>
      </c>
      <c r="J384" s="4">
        <f t="shared" si="185"/>
        <v>1577.6</v>
      </c>
      <c r="K384" s="1">
        <v>2</v>
      </c>
      <c r="L384" s="4">
        <f t="shared" si="186"/>
        <v>1577.6</v>
      </c>
      <c r="M384" s="1">
        <v>2</v>
      </c>
      <c r="N384" s="4">
        <f t="shared" si="187"/>
        <v>1577.6</v>
      </c>
      <c r="O384" s="1">
        <v>2</v>
      </c>
      <c r="P384" s="4">
        <f t="shared" si="188"/>
        <v>1577.6</v>
      </c>
      <c r="Q384" s="1">
        <v>1</v>
      </c>
      <c r="R384" s="4">
        <f t="shared" si="189"/>
        <v>788.8</v>
      </c>
      <c r="S384" s="1">
        <v>2</v>
      </c>
      <c r="T384" s="4">
        <f t="shared" si="190"/>
        <v>1577.6</v>
      </c>
      <c r="U384" s="1">
        <v>2</v>
      </c>
      <c r="V384" s="4">
        <v>0</v>
      </c>
      <c r="W384" s="1">
        <v>2</v>
      </c>
      <c r="X384" s="4">
        <f t="shared" si="192"/>
        <v>1577.6</v>
      </c>
      <c r="Y384" s="1">
        <v>2</v>
      </c>
      <c r="Z384" s="4">
        <f t="shared" si="193"/>
        <v>1577.6</v>
      </c>
      <c r="AA384" s="1"/>
      <c r="AB384" s="4">
        <f t="shared" si="194"/>
        <v>0</v>
      </c>
      <c r="AC384" s="4">
        <f t="shared" si="182"/>
        <v>11832</v>
      </c>
    </row>
    <row r="385" spans="1:29" x14ac:dyDescent="0.25">
      <c r="A385" s="1">
        <v>3551</v>
      </c>
      <c r="B385" s="23" t="s">
        <v>236</v>
      </c>
      <c r="C385" s="29" t="s">
        <v>203</v>
      </c>
      <c r="D385" s="4">
        <v>870</v>
      </c>
      <c r="E385" s="1"/>
      <c r="F385" s="4">
        <f t="shared" si="183"/>
        <v>0</v>
      </c>
      <c r="G385" s="1"/>
      <c r="H385" s="4">
        <f t="shared" si="184"/>
        <v>0</v>
      </c>
      <c r="I385" s="1">
        <v>2</v>
      </c>
      <c r="J385" s="4">
        <v>0</v>
      </c>
      <c r="K385" s="1">
        <v>2</v>
      </c>
      <c r="L385" s="4">
        <f t="shared" si="186"/>
        <v>1740</v>
      </c>
      <c r="M385" s="1">
        <v>2</v>
      </c>
      <c r="N385" s="4">
        <f t="shared" si="187"/>
        <v>1740</v>
      </c>
      <c r="O385" s="1">
        <v>2</v>
      </c>
      <c r="P385" s="4">
        <f t="shared" si="188"/>
        <v>1740</v>
      </c>
      <c r="Q385" s="1">
        <v>2</v>
      </c>
      <c r="R385" s="4">
        <f t="shared" si="189"/>
        <v>1740</v>
      </c>
      <c r="S385" s="1">
        <v>2</v>
      </c>
      <c r="T385" s="4">
        <f t="shared" si="190"/>
        <v>1740</v>
      </c>
      <c r="U385" s="1">
        <v>2</v>
      </c>
      <c r="V385" s="4">
        <f t="shared" si="191"/>
        <v>1740</v>
      </c>
      <c r="W385" s="1">
        <v>5</v>
      </c>
      <c r="X385" s="4">
        <f t="shared" si="192"/>
        <v>4350</v>
      </c>
      <c r="Y385" s="1">
        <v>3</v>
      </c>
      <c r="Z385" s="4">
        <f t="shared" si="193"/>
        <v>2610</v>
      </c>
      <c r="AA385" s="1"/>
      <c r="AB385" s="4">
        <f t="shared" si="194"/>
        <v>0</v>
      </c>
      <c r="AC385" s="4">
        <f t="shared" si="182"/>
        <v>17400</v>
      </c>
    </row>
    <row r="386" spans="1:29" x14ac:dyDescent="0.25">
      <c r="A386" s="1">
        <v>3551</v>
      </c>
      <c r="B386" s="23" t="s">
        <v>237</v>
      </c>
      <c r="C386" s="29" t="s">
        <v>203</v>
      </c>
      <c r="D386" s="4">
        <v>1020</v>
      </c>
      <c r="E386" s="1"/>
      <c r="F386" s="4">
        <f t="shared" si="183"/>
        <v>0</v>
      </c>
      <c r="G386" s="1"/>
      <c r="H386" s="4">
        <f t="shared" si="184"/>
        <v>0</v>
      </c>
      <c r="I386" s="1">
        <v>1</v>
      </c>
      <c r="J386" s="4">
        <f t="shared" si="185"/>
        <v>1020</v>
      </c>
      <c r="K386" s="1"/>
      <c r="L386" s="4">
        <f t="shared" si="186"/>
        <v>0</v>
      </c>
      <c r="M386" s="1"/>
      <c r="N386" s="4">
        <f t="shared" si="187"/>
        <v>0</v>
      </c>
      <c r="O386" s="1"/>
      <c r="P386" s="4">
        <f t="shared" si="188"/>
        <v>0</v>
      </c>
      <c r="Q386" s="1">
        <v>1</v>
      </c>
      <c r="R386" s="4">
        <f t="shared" si="189"/>
        <v>1020</v>
      </c>
      <c r="S386" s="1"/>
      <c r="T386" s="4">
        <f t="shared" si="190"/>
        <v>0</v>
      </c>
      <c r="U386" s="1"/>
      <c r="V386" s="4">
        <f t="shared" si="191"/>
        <v>0</v>
      </c>
      <c r="W386" s="1"/>
      <c r="X386" s="4">
        <f t="shared" si="192"/>
        <v>0</v>
      </c>
      <c r="Y386" s="1">
        <v>1</v>
      </c>
      <c r="Z386" s="4">
        <f t="shared" si="193"/>
        <v>1020</v>
      </c>
      <c r="AA386" s="1"/>
      <c r="AB386" s="4">
        <f t="shared" si="194"/>
        <v>0</v>
      </c>
      <c r="AC386" s="4">
        <f t="shared" si="182"/>
        <v>3060</v>
      </c>
    </row>
    <row r="387" spans="1:29" x14ac:dyDescent="0.25">
      <c r="A387" s="1">
        <v>3551</v>
      </c>
      <c r="B387" s="23" t="s">
        <v>238</v>
      </c>
      <c r="C387" s="29" t="s">
        <v>203</v>
      </c>
      <c r="D387" s="4">
        <v>835.2</v>
      </c>
      <c r="E387" s="1"/>
      <c r="F387" s="4">
        <f t="shared" si="183"/>
        <v>0</v>
      </c>
      <c r="G387" s="1"/>
      <c r="H387" s="4">
        <f t="shared" si="184"/>
        <v>0</v>
      </c>
      <c r="I387" s="1">
        <v>2</v>
      </c>
      <c r="J387" s="4">
        <f t="shared" si="185"/>
        <v>1670.4</v>
      </c>
      <c r="K387" s="1"/>
      <c r="L387" s="4">
        <f t="shared" si="186"/>
        <v>0</v>
      </c>
      <c r="M387" s="1"/>
      <c r="N387" s="4">
        <f t="shared" si="187"/>
        <v>0</v>
      </c>
      <c r="O387" s="1"/>
      <c r="P387" s="4">
        <f t="shared" si="188"/>
        <v>0</v>
      </c>
      <c r="Q387" s="1">
        <v>2</v>
      </c>
      <c r="R387" s="4">
        <f t="shared" si="189"/>
        <v>1670.4</v>
      </c>
      <c r="S387" s="1"/>
      <c r="T387" s="4">
        <f t="shared" si="190"/>
        <v>0</v>
      </c>
      <c r="U387" s="1"/>
      <c r="V387" s="4">
        <f t="shared" si="191"/>
        <v>0</v>
      </c>
      <c r="W387" s="1">
        <v>2</v>
      </c>
      <c r="X387" s="4">
        <f t="shared" si="192"/>
        <v>1670.4</v>
      </c>
      <c r="Y387" s="1">
        <v>1</v>
      </c>
      <c r="Z387" s="4">
        <f t="shared" si="193"/>
        <v>835.2</v>
      </c>
      <c r="AA387" s="1"/>
      <c r="AB387" s="4">
        <f t="shared" si="194"/>
        <v>0</v>
      </c>
      <c r="AC387" s="4">
        <f t="shared" si="182"/>
        <v>5846.4000000000005</v>
      </c>
    </row>
    <row r="388" spans="1:29" ht="30" x14ac:dyDescent="0.25">
      <c r="A388" s="1">
        <v>3551</v>
      </c>
      <c r="B388" s="23" t="s">
        <v>313</v>
      </c>
      <c r="C388" s="29" t="s">
        <v>203</v>
      </c>
      <c r="D388" s="4">
        <v>904.8</v>
      </c>
      <c r="E388" s="1"/>
      <c r="F388" s="4">
        <f t="shared" si="183"/>
        <v>0</v>
      </c>
      <c r="G388" s="1"/>
      <c r="H388" s="4">
        <f t="shared" si="184"/>
        <v>0</v>
      </c>
      <c r="I388" s="1">
        <v>1</v>
      </c>
      <c r="J388" s="4">
        <f t="shared" si="185"/>
        <v>904.8</v>
      </c>
      <c r="K388" s="1"/>
      <c r="L388" s="4">
        <f t="shared" si="186"/>
        <v>0</v>
      </c>
      <c r="M388" s="1"/>
      <c r="N388" s="4">
        <f t="shared" si="187"/>
        <v>0</v>
      </c>
      <c r="O388" s="1"/>
      <c r="P388" s="4">
        <f t="shared" si="188"/>
        <v>0</v>
      </c>
      <c r="Q388" s="1"/>
      <c r="R388" s="4">
        <f t="shared" si="189"/>
        <v>0</v>
      </c>
      <c r="S388" s="1"/>
      <c r="T388" s="4">
        <f t="shared" si="190"/>
        <v>0</v>
      </c>
      <c r="U388" s="1"/>
      <c r="V388" s="4">
        <f t="shared" si="191"/>
        <v>0</v>
      </c>
      <c r="W388" s="1"/>
      <c r="X388" s="4">
        <f t="shared" si="192"/>
        <v>0</v>
      </c>
      <c r="Y388" s="1">
        <v>1</v>
      </c>
      <c r="Z388" s="4">
        <f t="shared" si="193"/>
        <v>904.8</v>
      </c>
      <c r="AA388" s="1"/>
      <c r="AB388" s="4">
        <f t="shared" si="194"/>
        <v>0</v>
      </c>
      <c r="AC388" s="4">
        <f t="shared" si="182"/>
        <v>1809.6</v>
      </c>
    </row>
    <row r="389" spans="1:29" ht="30" x14ac:dyDescent="0.25">
      <c r="A389" s="1">
        <v>3551</v>
      </c>
      <c r="B389" s="23" t="s">
        <v>375</v>
      </c>
      <c r="C389" s="29" t="s">
        <v>203</v>
      </c>
      <c r="D389" s="4">
        <v>904.8</v>
      </c>
      <c r="E389" s="1"/>
      <c r="F389" s="4">
        <f t="shared" si="183"/>
        <v>0</v>
      </c>
      <c r="G389" s="1"/>
      <c r="H389" s="4">
        <f t="shared" si="184"/>
        <v>0</v>
      </c>
      <c r="I389" s="1">
        <v>1</v>
      </c>
      <c r="J389" s="4">
        <f t="shared" si="185"/>
        <v>904.8</v>
      </c>
      <c r="K389" s="1"/>
      <c r="L389" s="4">
        <f t="shared" si="186"/>
        <v>0</v>
      </c>
      <c r="M389" s="1"/>
      <c r="N389" s="4">
        <f t="shared" si="187"/>
        <v>0</v>
      </c>
      <c r="O389" s="1"/>
      <c r="P389" s="4">
        <f t="shared" si="188"/>
        <v>0</v>
      </c>
      <c r="Q389" s="1"/>
      <c r="R389" s="4">
        <f t="shared" si="189"/>
        <v>0</v>
      </c>
      <c r="S389" s="1">
        <v>1</v>
      </c>
      <c r="T389" s="4">
        <f t="shared" si="190"/>
        <v>904.8</v>
      </c>
      <c r="U389" s="1"/>
      <c r="V389" s="4">
        <f t="shared" si="191"/>
        <v>0</v>
      </c>
      <c r="W389" s="1"/>
      <c r="X389" s="4">
        <f t="shared" si="192"/>
        <v>0</v>
      </c>
      <c r="Y389" s="1">
        <v>1</v>
      </c>
      <c r="Z389" s="4">
        <f t="shared" si="193"/>
        <v>904.8</v>
      </c>
      <c r="AA389" s="1"/>
      <c r="AB389" s="4">
        <f t="shared" si="194"/>
        <v>0</v>
      </c>
      <c r="AC389" s="4">
        <f t="shared" si="182"/>
        <v>2714.3999999999996</v>
      </c>
    </row>
    <row r="390" spans="1:29" x14ac:dyDescent="0.25">
      <c r="A390" s="1">
        <v>3551</v>
      </c>
      <c r="B390" s="23" t="s">
        <v>315</v>
      </c>
      <c r="C390" s="29" t="s">
        <v>203</v>
      </c>
      <c r="D390" s="4">
        <v>835.2</v>
      </c>
      <c r="E390" s="1"/>
      <c r="F390" s="4">
        <f t="shared" si="183"/>
        <v>0</v>
      </c>
      <c r="G390" s="1"/>
      <c r="H390" s="4">
        <f t="shared" si="184"/>
        <v>0</v>
      </c>
      <c r="I390" s="1">
        <v>1</v>
      </c>
      <c r="J390" s="4">
        <f t="shared" si="185"/>
        <v>835.2</v>
      </c>
      <c r="K390" s="1"/>
      <c r="L390" s="4">
        <f t="shared" si="186"/>
        <v>0</v>
      </c>
      <c r="M390" s="1"/>
      <c r="N390" s="4">
        <f t="shared" si="187"/>
        <v>0</v>
      </c>
      <c r="O390" s="1"/>
      <c r="P390" s="4">
        <f t="shared" si="188"/>
        <v>0</v>
      </c>
      <c r="Q390" s="1">
        <v>1</v>
      </c>
      <c r="R390" s="4">
        <f t="shared" si="189"/>
        <v>835.2</v>
      </c>
      <c r="S390" s="1"/>
      <c r="T390" s="4">
        <f t="shared" si="190"/>
        <v>0</v>
      </c>
      <c r="U390" s="1"/>
      <c r="V390" s="4">
        <f t="shared" si="191"/>
        <v>0</v>
      </c>
      <c r="W390" s="1"/>
      <c r="X390" s="4">
        <f t="shared" si="192"/>
        <v>0</v>
      </c>
      <c r="Y390" s="1">
        <v>1</v>
      </c>
      <c r="Z390" s="4">
        <f t="shared" si="193"/>
        <v>835.2</v>
      </c>
      <c r="AA390" s="1"/>
      <c r="AB390" s="4">
        <f t="shared" si="194"/>
        <v>0</v>
      </c>
      <c r="AC390" s="4">
        <f t="shared" si="182"/>
        <v>2505.6000000000004</v>
      </c>
    </row>
    <row r="391" spans="1:29" x14ac:dyDescent="0.25">
      <c r="A391" s="1">
        <v>3551</v>
      </c>
      <c r="B391" s="23" t="s">
        <v>239</v>
      </c>
      <c r="C391" s="29" t="s">
        <v>203</v>
      </c>
      <c r="D391" s="4">
        <v>835.2</v>
      </c>
      <c r="E391" s="1"/>
      <c r="F391" s="4">
        <f t="shared" si="183"/>
        <v>0</v>
      </c>
      <c r="G391" s="1"/>
      <c r="H391" s="4">
        <f t="shared" si="184"/>
        <v>0</v>
      </c>
      <c r="I391" s="1">
        <v>1</v>
      </c>
      <c r="J391" s="4">
        <f t="shared" si="185"/>
        <v>835.2</v>
      </c>
      <c r="K391" s="1"/>
      <c r="L391" s="4">
        <f t="shared" si="186"/>
        <v>0</v>
      </c>
      <c r="M391" s="1"/>
      <c r="N391" s="4">
        <f t="shared" si="187"/>
        <v>0</v>
      </c>
      <c r="O391" s="1"/>
      <c r="P391" s="4">
        <f t="shared" si="188"/>
        <v>0</v>
      </c>
      <c r="Q391" s="1"/>
      <c r="R391" s="4">
        <f t="shared" si="189"/>
        <v>0</v>
      </c>
      <c r="S391" s="1">
        <v>2</v>
      </c>
      <c r="T391" s="4">
        <f t="shared" si="190"/>
        <v>1670.4</v>
      </c>
      <c r="U391" s="1"/>
      <c r="V391" s="4">
        <f t="shared" si="191"/>
        <v>0</v>
      </c>
      <c r="W391" s="1"/>
      <c r="X391" s="4">
        <f t="shared" si="192"/>
        <v>0</v>
      </c>
      <c r="Y391" s="1"/>
      <c r="Z391" s="4">
        <f t="shared" si="193"/>
        <v>0</v>
      </c>
      <c r="AA391" s="1"/>
      <c r="AB391" s="4">
        <f t="shared" si="194"/>
        <v>0</v>
      </c>
      <c r="AC391" s="4">
        <f t="shared" si="182"/>
        <v>2505.6000000000004</v>
      </c>
    </row>
    <row r="392" spans="1:29" ht="30" x14ac:dyDescent="0.25">
      <c r="A392" s="1">
        <v>3551</v>
      </c>
      <c r="B392" s="23" t="s">
        <v>376</v>
      </c>
      <c r="C392" s="29" t="s">
        <v>203</v>
      </c>
      <c r="D392" s="4">
        <v>1566</v>
      </c>
      <c r="E392" s="1"/>
      <c r="F392" s="4">
        <f t="shared" si="183"/>
        <v>0</v>
      </c>
      <c r="G392" s="1"/>
      <c r="H392" s="4">
        <f t="shared" si="184"/>
        <v>0</v>
      </c>
      <c r="I392" s="1">
        <v>2</v>
      </c>
      <c r="J392" s="4">
        <f t="shared" si="185"/>
        <v>3132</v>
      </c>
      <c r="K392" s="1"/>
      <c r="L392" s="4">
        <f t="shared" si="186"/>
        <v>0</v>
      </c>
      <c r="M392" s="1"/>
      <c r="N392" s="4">
        <f t="shared" si="187"/>
        <v>0</v>
      </c>
      <c r="O392" s="1"/>
      <c r="P392" s="4">
        <f t="shared" si="188"/>
        <v>0</v>
      </c>
      <c r="Q392" s="1">
        <v>2</v>
      </c>
      <c r="R392" s="4">
        <f t="shared" si="189"/>
        <v>3132</v>
      </c>
      <c r="S392" s="1"/>
      <c r="T392" s="4"/>
      <c r="U392" s="1"/>
      <c r="V392" s="4">
        <f t="shared" si="191"/>
        <v>0</v>
      </c>
      <c r="W392" s="1"/>
      <c r="X392" s="4">
        <f t="shared" si="192"/>
        <v>0</v>
      </c>
      <c r="Y392" s="1">
        <v>2</v>
      </c>
      <c r="Z392" s="4">
        <f t="shared" si="193"/>
        <v>3132</v>
      </c>
      <c r="AA392" s="1"/>
      <c r="AB392" s="4">
        <f t="shared" si="194"/>
        <v>0</v>
      </c>
      <c r="AC392" s="4"/>
    </row>
    <row r="393" spans="1:29" ht="30" x14ac:dyDescent="0.25">
      <c r="A393" s="1">
        <v>3551</v>
      </c>
      <c r="B393" s="23" t="s">
        <v>377</v>
      </c>
      <c r="C393" s="29" t="s">
        <v>203</v>
      </c>
      <c r="D393" s="4">
        <v>1856</v>
      </c>
      <c r="E393" s="1"/>
      <c r="F393" s="4">
        <f t="shared" si="183"/>
        <v>0</v>
      </c>
      <c r="G393" s="1"/>
      <c r="H393" s="4">
        <f t="shared" si="184"/>
        <v>0</v>
      </c>
      <c r="I393" s="1"/>
      <c r="J393" s="4">
        <f t="shared" si="185"/>
        <v>0</v>
      </c>
      <c r="K393" s="1">
        <v>0</v>
      </c>
      <c r="L393" s="4">
        <f t="shared" si="186"/>
        <v>0</v>
      </c>
      <c r="M393" s="1">
        <v>0</v>
      </c>
      <c r="N393" s="4">
        <f t="shared" si="187"/>
        <v>0</v>
      </c>
      <c r="O393" s="1">
        <v>0</v>
      </c>
      <c r="P393" s="4">
        <f t="shared" si="188"/>
        <v>0</v>
      </c>
      <c r="Q393" s="1">
        <v>2</v>
      </c>
      <c r="R393" s="4">
        <f t="shared" si="189"/>
        <v>3712</v>
      </c>
      <c r="S393" s="1">
        <v>2</v>
      </c>
      <c r="T393" s="4">
        <f t="shared" si="190"/>
        <v>3712</v>
      </c>
      <c r="U393" s="1">
        <v>2</v>
      </c>
      <c r="V393" s="4">
        <f t="shared" si="191"/>
        <v>3712</v>
      </c>
      <c r="W393" s="1">
        <v>2</v>
      </c>
      <c r="X393" s="4">
        <f t="shared" si="192"/>
        <v>3712</v>
      </c>
      <c r="Y393" s="1">
        <v>3</v>
      </c>
      <c r="Z393" s="4">
        <f t="shared" si="193"/>
        <v>5568</v>
      </c>
      <c r="AA393" s="1"/>
      <c r="AB393" s="4">
        <f t="shared" si="194"/>
        <v>0</v>
      </c>
      <c r="AC393" s="4">
        <f t="shared" si="182"/>
        <v>20416</v>
      </c>
    </row>
    <row r="394" spans="1:29" x14ac:dyDescent="0.25">
      <c r="A394" s="1">
        <v>3551</v>
      </c>
      <c r="B394" s="23" t="s">
        <v>240</v>
      </c>
      <c r="C394" s="29" t="s">
        <v>203</v>
      </c>
      <c r="D394" s="4">
        <v>2227.1999999999998</v>
      </c>
      <c r="E394" s="1"/>
      <c r="F394" s="4">
        <f t="shared" si="183"/>
        <v>0</v>
      </c>
      <c r="G394" s="1"/>
      <c r="H394" s="4">
        <f t="shared" si="184"/>
        <v>0</v>
      </c>
      <c r="I394" s="1">
        <v>2</v>
      </c>
      <c r="J394" s="4">
        <f t="shared" si="185"/>
        <v>4454.3999999999996</v>
      </c>
      <c r="K394" s="1">
        <v>0</v>
      </c>
      <c r="L394" s="4">
        <f t="shared" si="186"/>
        <v>0</v>
      </c>
      <c r="M394" s="1">
        <v>0</v>
      </c>
      <c r="N394" s="4">
        <f t="shared" si="187"/>
        <v>0</v>
      </c>
      <c r="O394" s="1">
        <v>0</v>
      </c>
      <c r="P394" s="4">
        <f t="shared" si="188"/>
        <v>0</v>
      </c>
      <c r="Q394" s="1">
        <v>0</v>
      </c>
      <c r="R394" s="4">
        <f t="shared" si="189"/>
        <v>0</v>
      </c>
      <c r="S394" s="1">
        <v>0</v>
      </c>
      <c r="T394" s="4">
        <f t="shared" si="190"/>
        <v>0</v>
      </c>
      <c r="U394" s="1">
        <v>2</v>
      </c>
      <c r="V394" s="4">
        <f t="shared" si="191"/>
        <v>4454.3999999999996</v>
      </c>
      <c r="W394" s="1">
        <v>2</v>
      </c>
      <c r="X394" s="4">
        <f t="shared" si="192"/>
        <v>4454.3999999999996</v>
      </c>
      <c r="Y394" s="1">
        <v>0</v>
      </c>
      <c r="Z394" s="4">
        <f t="shared" si="193"/>
        <v>0</v>
      </c>
      <c r="AA394" s="1"/>
      <c r="AB394" s="4">
        <f t="shared" si="194"/>
        <v>0</v>
      </c>
      <c r="AC394" s="4">
        <f t="shared" si="182"/>
        <v>13363.199999999999</v>
      </c>
    </row>
    <row r="395" spans="1:29" x14ac:dyDescent="0.25">
      <c r="A395" s="1">
        <v>3551</v>
      </c>
      <c r="B395" s="23" t="s">
        <v>241</v>
      </c>
      <c r="C395" s="29" t="s">
        <v>203</v>
      </c>
      <c r="D395" s="4">
        <v>2726</v>
      </c>
      <c r="E395" s="1"/>
      <c r="F395" s="4">
        <f t="shared" si="183"/>
        <v>0</v>
      </c>
      <c r="G395" s="1"/>
      <c r="H395" s="4">
        <f t="shared" si="184"/>
        <v>0</v>
      </c>
      <c r="I395" s="1"/>
      <c r="J395" s="4">
        <f t="shared" si="185"/>
        <v>0</v>
      </c>
      <c r="K395" s="1">
        <v>1</v>
      </c>
      <c r="L395" s="4">
        <f t="shared" si="186"/>
        <v>2726</v>
      </c>
      <c r="M395" s="1"/>
      <c r="N395" s="4">
        <f t="shared" si="187"/>
        <v>0</v>
      </c>
      <c r="O395" s="1">
        <v>1</v>
      </c>
      <c r="P395" s="4">
        <f t="shared" si="188"/>
        <v>2726</v>
      </c>
      <c r="Q395" s="1"/>
      <c r="R395" s="4">
        <f t="shared" si="189"/>
        <v>0</v>
      </c>
      <c r="S395" s="1"/>
      <c r="T395" s="4">
        <f t="shared" si="190"/>
        <v>0</v>
      </c>
      <c r="U395" s="1"/>
      <c r="V395" s="4">
        <f t="shared" si="191"/>
        <v>0</v>
      </c>
      <c r="W395" s="1">
        <v>1</v>
      </c>
      <c r="X395" s="4">
        <f t="shared" si="192"/>
        <v>2726</v>
      </c>
      <c r="Y395" s="1"/>
      <c r="Z395" s="4">
        <f t="shared" si="193"/>
        <v>0</v>
      </c>
      <c r="AA395" s="1"/>
      <c r="AB395" s="4">
        <f t="shared" si="194"/>
        <v>0</v>
      </c>
      <c r="AC395" s="4">
        <f t="shared" si="182"/>
        <v>8178</v>
      </c>
    </row>
    <row r="396" spans="1:29" x14ac:dyDescent="0.25">
      <c r="A396" s="1">
        <v>3551</v>
      </c>
      <c r="B396" s="23" t="s">
        <v>242</v>
      </c>
      <c r="C396" s="29" t="s">
        <v>203</v>
      </c>
      <c r="D396" s="4">
        <v>2146</v>
      </c>
      <c r="E396" s="1"/>
      <c r="F396" s="4">
        <f t="shared" si="183"/>
        <v>0</v>
      </c>
      <c r="G396" s="1"/>
      <c r="H396" s="4">
        <f t="shared" si="184"/>
        <v>0</v>
      </c>
      <c r="I396" s="1">
        <v>0</v>
      </c>
      <c r="J396" s="4">
        <f t="shared" si="185"/>
        <v>0</v>
      </c>
      <c r="K396" s="1">
        <v>0</v>
      </c>
      <c r="L396" s="4">
        <f t="shared" si="186"/>
        <v>0</v>
      </c>
      <c r="M396" s="1">
        <v>2</v>
      </c>
      <c r="N396" s="4">
        <f t="shared" si="187"/>
        <v>4292</v>
      </c>
      <c r="O396" s="1">
        <v>0</v>
      </c>
      <c r="P396" s="4">
        <f t="shared" si="188"/>
        <v>0</v>
      </c>
      <c r="Q396" s="1">
        <v>0</v>
      </c>
      <c r="R396" s="4">
        <f t="shared" si="189"/>
        <v>0</v>
      </c>
      <c r="S396" s="1">
        <v>2</v>
      </c>
      <c r="T396" s="4">
        <f t="shared" si="190"/>
        <v>4292</v>
      </c>
      <c r="U396" s="1">
        <v>0</v>
      </c>
      <c r="V396" s="4">
        <f t="shared" si="191"/>
        <v>0</v>
      </c>
      <c r="W396" s="1">
        <v>0</v>
      </c>
      <c r="X396" s="4">
        <f t="shared" si="192"/>
        <v>0</v>
      </c>
      <c r="Y396" s="1">
        <v>0</v>
      </c>
      <c r="Z396" s="4">
        <f t="shared" si="193"/>
        <v>0</v>
      </c>
      <c r="AA396" s="1"/>
      <c r="AB396" s="4">
        <f t="shared" si="194"/>
        <v>0</v>
      </c>
      <c r="AC396" s="4">
        <f t="shared" si="182"/>
        <v>8584</v>
      </c>
    </row>
    <row r="397" spans="1:29" x14ac:dyDescent="0.25">
      <c r="A397" s="1">
        <v>3551</v>
      </c>
      <c r="B397" s="23" t="s">
        <v>243</v>
      </c>
      <c r="C397" s="29" t="s">
        <v>203</v>
      </c>
      <c r="D397" s="4">
        <v>2227.1999999999998</v>
      </c>
      <c r="E397" s="1"/>
      <c r="F397" s="4">
        <f>D397*E397</f>
        <v>0</v>
      </c>
      <c r="G397" s="1"/>
      <c r="H397" s="4">
        <f>D397*G397</f>
        <v>0</v>
      </c>
      <c r="I397" s="1">
        <v>0</v>
      </c>
      <c r="J397" s="4">
        <f>D397*I397</f>
        <v>0</v>
      </c>
      <c r="K397" s="1">
        <v>0</v>
      </c>
      <c r="L397" s="4">
        <f>D397*K397</f>
        <v>0</v>
      </c>
      <c r="M397" s="1">
        <v>0</v>
      </c>
      <c r="N397" s="4">
        <f>D397*M397</f>
        <v>0</v>
      </c>
      <c r="O397" s="1">
        <v>0</v>
      </c>
      <c r="P397" s="4">
        <f>D397*O397</f>
        <v>0</v>
      </c>
      <c r="Q397" s="1">
        <v>0</v>
      </c>
      <c r="R397" s="4">
        <f>D397*Q397</f>
        <v>0</v>
      </c>
      <c r="S397" s="1">
        <v>0</v>
      </c>
      <c r="T397" s="4">
        <f>D397*S397</f>
        <v>0</v>
      </c>
      <c r="U397" s="1">
        <v>0</v>
      </c>
      <c r="V397" s="4">
        <f>D397*U397</f>
        <v>0</v>
      </c>
      <c r="W397" s="1">
        <v>0</v>
      </c>
      <c r="X397" s="4">
        <f>D397*W397</f>
        <v>0</v>
      </c>
      <c r="Y397" s="1">
        <v>0</v>
      </c>
      <c r="Z397" s="4">
        <f>D397*Y397</f>
        <v>0</v>
      </c>
      <c r="AA397" s="1"/>
      <c r="AB397" s="4">
        <f>D397*AA397</f>
        <v>0</v>
      </c>
      <c r="AC397" s="4">
        <f t="shared" si="182"/>
        <v>0</v>
      </c>
    </row>
    <row r="398" spans="1:29" x14ac:dyDescent="0.25">
      <c r="A398" s="1">
        <v>3551</v>
      </c>
      <c r="B398" s="23" t="s">
        <v>244</v>
      </c>
      <c r="C398" s="29" t="s">
        <v>203</v>
      </c>
      <c r="D398" s="4">
        <v>3016</v>
      </c>
      <c r="E398" s="1"/>
      <c r="F398" s="4">
        <f>D398*E398</f>
        <v>0</v>
      </c>
      <c r="G398" s="1"/>
      <c r="H398" s="4">
        <f>D398*G398</f>
        <v>0</v>
      </c>
      <c r="I398" s="1"/>
      <c r="J398" s="4">
        <f>D398*I398</f>
        <v>0</v>
      </c>
      <c r="K398" s="1"/>
      <c r="L398" s="4">
        <f>D398*K398</f>
        <v>0</v>
      </c>
      <c r="M398" s="1"/>
      <c r="N398" s="4">
        <f>D398*M398</f>
        <v>0</v>
      </c>
      <c r="O398" s="1">
        <v>1</v>
      </c>
      <c r="P398" s="4">
        <f>D398*O398</f>
        <v>3016</v>
      </c>
      <c r="Q398" s="1"/>
      <c r="R398" s="4">
        <f>D398*Q398</f>
        <v>0</v>
      </c>
      <c r="S398" s="1"/>
      <c r="T398" s="4">
        <f>D398*S398</f>
        <v>0</v>
      </c>
      <c r="U398" s="1"/>
      <c r="V398" s="4">
        <f>D398*U398</f>
        <v>0</v>
      </c>
      <c r="W398" s="1"/>
      <c r="X398" s="4">
        <f>D398*W398</f>
        <v>0</v>
      </c>
      <c r="Y398" s="1">
        <v>0</v>
      </c>
      <c r="Z398" s="4">
        <f>D398*Y398</f>
        <v>0</v>
      </c>
      <c r="AA398" s="1"/>
      <c r="AB398" s="4">
        <f>D398*AA398</f>
        <v>0</v>
      </c>
      <c r="AC398" s="4">
        <f t="shared" si="182"/>
        <v>3016</v>
      </c>
    </row>
    <row r="399" spans="1:29" x14ac:dyDescent="0.25">
      <c r="A399" s="1">
        <v>3551</v>
      </c>
      <c r="B399" s="23" t="s">
        <v>245</v>
      </c>
      <c r="C399" s="29" t="s">
        <v>203</v>
      </c>
      <c r="D399" s="4">
        <v>2088</v>
      </c>
      <c r="E399" s="1"/>
      <c r="F399" s="4">
        <f t="shared" si="183"/>
        <v>0</v>
      </c>
      <c r="G399" s="1"/>
      <c r="H399" s="4">
        <f t="shared" si="184"/>
        <v>0</v>
      </c>
      <c r="I399" s="1"/>
      <c r="J399" s="4">
        <f t="shared" si="185"/>
        <v>0</v>
      </c>
      <c r="K399" s="1"/>
      <c r="L399" s="4">
        <f t="shared" si="186"/>
        <v>0</v>
      </c>
      <c r="M399" s="1">
        <v>0</v>
      </c>
      <c r="N399" s="4">
        <f t="shared" si="187"/>
        <v>0</v>
      </c>
      <c r="O399" s="1"/>
      <c r="P399" s="4">
        <f t="shared" si="188"/>
        <v>0</v>
      </c>
      <c r="Q399" s="1"/>
      <c r="R399" s="4">
        <f t="shared" si="189"/>
        <v>0</v>
      </c>
      <c r="S399" s="1">
        <v>0</v>
      </c>
      <c r="T399" s="4">
        <f t="shared" si="190"/>
        <v>0</v>
      </c>
      <c r="U399" s="1"/>
      <c r="V399" s="4">
        <f t="shared" si="191"/>
        <v>0</v>
      </c>
      <c r="W399" s="1"/>
      <c r="X399" s="4">
        <f t="shared" si="192"/>
        <v>0</v>
      </c>
      <c r="Y399" s="1">
        <v>0</v>
      </c>
      <c r="Z399" s="4">
        <f t="shared" si="193"/>
        <v>0</v>
      </c>
      <c r="AA399" s="1"/>
      <c r="AB399" s="4">
        <f t="shared" si="194"/>
        <v>0</v>
      </c>
      <c r="AC399" s="4">
        <f t="shared" si="182"/>
        <v>0</v>
      </c>
    </row>
    <row r="400" spans="1:29" x14ac:dyDescent="0.25">
      <c r="A400" s="1">
        <v>3551</v>
      </c>
      <c r="B400" s="23" t="s">
        <v>321</v>
      </c>
      <c r="C400" s="29" t="s">
        <v>203</v>
      </c>
      <c r="D400" s="4">
        <v>2436</v>
      </c>
      <c r="E400" s="1"/>
      <c r="F400" s="4">
        <f t="shared" si="183"/>
        <v>0</v>
      </c>
      <c r="G400" s="1"/>
      <c r="H400" s="4">
        <f t="shared" si="184"/>
        <v>0</v>
      </c>
      <c r="I400" s="1"/>
      <c r="J400" s="4">
        <f t="shared" si="185"/>
        <v>0</v>
      </c>
      <c r="K400" s="1"/>
      <c r="L400" s="4">
        <f t="shared" si="186"/>
        <v>0</v>
      </c>
      <c r="M400" s="1">
        <v>1</v>
      </c>
      <c r="N400" s="4">
        <f t="shared" si="187"/>
        <v>2436</v>
      </c>
      <c r="O400" s="1"/>
      <c r="P400" s="4">
        <f t="shared" si="188"/>
        <v>0</v>
      </c>
      <c r="Q400" s="1"/>
      <c r="R400" s="4">
        <f t="shared" si="189"/>
        <v>0</v>
      </c>
      <c r="S400" s="1"/>
      <c r="T400" s="4">
        <f t="shared" si="190"/>
        <v>0</v>
      </c>
      <c r="U400" s="1">
        <v>1</v>
      </c>
      <c r="V400" s="4">
        <f t="shared" si="191"/>
        <v>2436</v>
      </c>
      <c r="W400" s="1"/>
      <c r="X400" s="4">
        <f t="shared" si="192"/>
        <v>0</v>
      </c>
      <c r="Y400" s="1"/>
      <c r="Z400" s="4">
        <f t="shared" si="193"/>
        <v>0</v>
      </c>
      <c r="AA400" s="1"/>
      <c r="AB400" s="4">
        <f t="shared" si="194"/>
        <v>0</v>
      </c>
      <c r="AC400" s="4">
        <f t="shared" si="182"/>
        <v>4872</v>
      </c>
    </row>
    <row r="401" spans="1:29" ht="30" x14ac:dyDescent="0.25">
      <c r="A401" s="1">
        <v>3551</v>
      </c>
      <c r="B401" s="23" t="s">
        <v>378</v>
      </c>
      <c r="C401" s="29" t="s">
        <v>203</v>
      </c>
      <c r="D401" s="4">
        <v>2610</v>
      </c>
      <c r="E401" s="1"/>
      <c r="F401" s="4">
        <f t="shared" si="183"/>
        <v>0</v>
      </c>
      <c r="G401" s="1"/>
      <c r="H401" s="4">
        <f t="shared" si="184"/>
        <v>0</v>
      </c>
      <c r="I401" s="1"/>
      <c r="J401" s="4">
        <f t="shared" si="185"/>
        <v>0</v>
      </c>
      <c r="K401" s="1"/>
      <c r="L401" s="4">
        <f t="shared" si="186"/>
        <v>0</v>
      </c>
      <c r="M401" s="1"/>
      <c r="N401" s="4">
        <f t="shared" si="187"/>
        <v>0</v>
      </c>
      <c r="O401" s="1">
        <v>1</v>
      </c>
      <c r="P401" s="4">
        <f t="shared" si="188"/>
        <v>2610</v>
      </c>
      <c r="Q401" s="1"/>
      <c r="R401" s="4">
        <f t="shared" si="189"/>
        <v>0</v>
      </c>
      <c r="S401" s="1"/>
      <c r="T401" s="4">
        <f t="shared" si="190"/>
        <v>0</v>
      </c>
      <c r="U401" s="1">
        <v>1</v>
      </c>
      <c r="V401" s="4">
        <f t="shared" si="191"/>
        <v>2610</v>
      </c>
      <c r="W401" s="1"/>
      <c r="X401" s="4">
        <f t="shared" si="192"/>
        <v>0</v>
      </c>
      <c r="Y401" s="1"/>
      <c r="Z401" s="4">
        <f t="shared" si="193"/>
        <v>0</v>
      </c>
      <c r="AA401" s="1"/>
      <c r="AB401" s="4">
        <f t="shared" si="194"/>
        <v>0</v>
      </c>
      <c r="AC401" s="4">
        <f t="shared" si="182"/>
        <v>5220</v>
      </c>
    </row>
    <row r="402" spans="1:29" x14ac:dyDescent="0.25">
      <c r="A402" s="1">
        <v>3551</v>
      </c>
      <c r="B402" s="23" t="s">
        <v>314</v>
      </c>
      <c r="C402" s="29" t="s">
        <v>203</v>
      </c>
      <c r="D402" s="4">
        <v>2610</v>
      </c>
      <c r="E402" s="1"/>
      <c r="F402" s="4">
        <f t="shared" si="183"/>
        <v>0</v>
      </c>
      <c r="G402" s="1"/>
      <c r="H402" s="4">
        <f t="shared" si="184"/>
        <v>0</v>
      </c>
      <c r="I402" s="1"/>
      <c r="J402" s="4">
        <f t="shared" si="185"/>
        <v>0</v>
      </c>
      <c r="K402" s="1"/>
      <c r="L402" s="4">
        <f t="shared" si="186"/>
        <v>0</v>
      </c>
      <c r="M402" s="1">
        <v>1</v>
      </c>
      <c r="N402" s="4">
        <f t="shared" si="187"/>
        <v>2610</v>
      </c>
      <c r="O402" s="1"/>
      <c r="P402" s="4">
        <f t="shared" si="188"/>
        <v>0</v>
      </c>
      <c r="Q402" s="1"/>
      <c r="R402" s="4">
        <f t="shared" si="189"/>
        <v>0</v>
      </c>
      <c r="S402" s="1"/>
      <c r="T402" s="4">
        <f t="shared" si="190"/>
        <v>0</v>
      </c>
      <c r="U402" s="1">
        <v>1</v>
      </c>
      <c r="V402" s="4">
        <f t="shared" si="191"/>
        <v>2610</v>
      </c>
      <c r="W402" s="1"/>
      <c r="X402" s="4">
        <f t="shared" si="192"/>
        <v>0</v>
      </c>
      <c r="Y402" s="1">
        <v>1</v>
      </c>
      <c r="Z402" s="4">
        <f t="shared" si="193"/>
        <v>2610</v>
      </c>
      <c r="AA402" s="1"/>
      <c r="AB402" s="4">
        <f t="shared" si="194"/>
        <v>0</v>
      </c>
      <c r="AC402" s="4">
        <f t="shared" si="182"/>
        <v>7830</v>
      </c>
    </row>
    <row r="403" spans="1:29" x14ac:dyDescent="0.25">
      <c r="A403" s="1">
        <v>3551</v>
      </c>
      <c r="B403" s="23" t="s">
        <v>316</v>
      </c>
      <c r="C403" s="29" t="s">
        <v>203</v>
      </c>
      <c r="D403" s="4">
        <v>2610</v>
      </c>
      <c r="E403" s="1"/>
      <c r="F403" s="4">
        <f t="shared" si="183"/>
        <v>0</v>
      </c>
      <c r="G403" s="1"/>
      <c r="H403" s="4">
        <f t="shared" si="184"/>
        <v>0</v>
      </c>
      <c r="I403" s="1"/>
      <c r="J403" s="4">
        <f t="shared" si="185"/>
        <v>0</v>
      </c>
      <c r="K403" s="1"/>
      <c r="L403" s="4">
        <f t="shared" si="186"/>
        <v>0</v>
      </c>
      <c r="M403" s="1">
        <v>1</v>
      </c>
      <c r="N403" s="4">
        <f t="shared" si="187"/>
        <v>2610</v>
      </c>
      <c r="O403" s="1"/>
      <c r="P403" s="4">
        <f t="shared" si="188"/>
        <v>0</v>
      </c>
      <c r="Q403" s="1"/>
      <c r="R403" s="4">
        <f t="shared" si="189"/>
        <v>0</v>
      </c>
      <c r="S403" s="1"/>
      <c r="T403" s="4">
        <f t="shared" si="190"/>
        <v>0</v>
      </c>
      <c r="U403" s="1"/>
      <c r="V403" s="4">
        <f t="shared" si="191"/>
        <v>0</v>
      </c>
      <c r="W403" s="1"/>
      <c r="X403" s="4">
        <f t="shared" si="192"/>
        <v>0</v>
      </c>
      <c r="Y403" s="1">
        <v>1</v>
      </c>
      <c r="Z403" s="4">
        <f t="shared" si="193"/>
        <v>2610</v>
      </c>
      <c r="AA403" s="1"/>
      <c r="AB403" s="4">
        <f t="shared" si="194"/>
        <v>0</v>
      </c>
      <c r="AC403" s="4">
        <f t="shared" si="182"/>
        <v>5220</v>
      </c>
    </row>
    <row r="404" spans="1:29" ht="30" x14ac:dyDescent="0.25">
      <c r="A404" s="1">
        <v>3551</v>
      </c>
      <c r="B404" s="23" t="s">
        <v>381</v>
      </c>
      <c r="C404" s="29" t="s">
        <v>203</v>
      </c>
      <c r="D404" s="4">
        <v>2610</v>
      </c>
      <c r="E404" s="1"/>
      <c r="F404" s="4">
        <f t="shared" si="183"/>
        <v>0</v>
      </c>
      <c r="G404" s="1"/>
      <c r="H404" s="4">
        <f t="shared" si="184"/>
        <v>0</v>
      </c>
      <c r="I404" s="1"/>
      <c r="J404" s="4">
        <f t="shared" si="185"/>
        <v>0</v>
      </c>
      <c r="K404" s="1"/>
      <c r="L404" s="4">
        <f t="shared" si="186"/>
        <v>0</v>
      </c>
      <c r="M404" s="1"/>
      <c r="N404" s="4"/>
      <c r="O404" s="1">
        <v>2</v>
      </c>
      <c r="P404" s="4">
        <f t="shared" si="188"/>
        <v>5220</v>
      </c>
      <c r="Q404" s="1"/>
      <c r="R404" s="4">
        <f t="shared" si="189"/>
        <v>0</v>
      </c>
      <c r="S404" s="1"/>
      <c r="T404" s="4">
        <f t="shared" si="190"/>
        <v>0</v>
      </c>
      <c r="U404" s="1">
        <v>2</v>
      </c>
      <c r="V404" s="4">
        <f t="shared" si="191"/>
        <v>5220</v>
      </c>
      <c r="W404" s="1"/>
      <c r="X404" s="4">
        <f t="shared" si="192"/>
        <v>0</v>
      </c>
      <c r="Y404" s="1"/>
      <c r="Z404" s="4">
        <f t="shared" si="193"/>
        <v>0</v>
      </c>
      <c r="AA404" s="1"/>
      <c r="AB404" s="4">
        <f t="shared" si="194"/>
        <v>0</v>
      </c>
      <c r="AC404" s="4">
        <f t="shared" si="182"/>
        <v>10440</v>
      </c>
    </row>
    <row r="405" spans="1:29" ht="30" x14ac:dyDescent="0.25">
      <c r="A405" s="1">
        <v>3551</v>
      </c>
      <c r="B405" s="23" t="s">
        <v>416</v>
      </c>
      <c r="C405" s="29" t="s">
        <v>203</v>
      </c>
      <c r="D405" s="4">
        <v>2030</v>
      </c>
      <c r="E405" s="1"/>
      <c r="F405" s="4">
        <v>0</v>
      </c>
      <c r="G405" s="1"/>
      <c r="H405" s="4">
        <v>0</v>
      </c>
      <c r="I405" s="1">
        <v>3</v>
      </c>
      <c r="J405" s="4">
        <v>6090</v>
      </c>
      <c r="K405" s="1"/>
      <c r="L405" s="4">
        <v>0</v>
      </c>
      <c r="M405" s="1"/>
      <c r="N405" s="4">
        <v>0</v>
      </c>
      <c r="O405" s="1"/>
      <c r="P405" s="4">
        <v>0</v>
      </c>
      <c r="Q405" s="1">
        <v>0</v>
      </c>
      <c r="R405" s="4">
        <v>6090</v>
      </c>
      <c r="S405" s="1"/>
      <c r="T405" s="4">
        <v>0</v>
      </c>
      <c r="U405" s="1"/>
      <c r="V405" s="4">
        <v>0</v>
      </c>
      <c r="W405" s="1"/>
      <c r="X405" s="4">
        <v>0</v>
      </c>
      <c r="Y405" s="1">
        <v>0</v>
      </c>
      <c r="Z405" s="4"/>
      <c r="AA405" s="1"/>
      <c r="AB405" s="4">
        <v>0</v>
      </c>
      <c r="AC405" s="4">
        <f t="shared" si="182"/>
        <v>12180</v>
      </c>
    </row>
    <row r="406" spans="1:29" ht="30" x14ac:dyDescent="0.25">
      <c r="A406" s="1">
        <v>3551</v>
      </c>
      <c r="B406" s="23" t="s">
        <v>417</v>
      </c>
      <c r="C406" s="29" t="s">
        <v>203</v>
      </c>
      <c r="D406" s="4">
        <v>2668</v>
      </c>
      <c r="E406" s="1"/>
      <c r="F406" s="4">
        <v>0</v>
      </c>
      <c r="G406" s="1"/>
      <c r="H406" s="4">
        <v>0</v>
      </c>
      <c r="I406" s="1">
        <v>3</v>
      </c>
      <c r="J406" s="4">
        <v>6090</v>
      </c>
      <c r="K406" s="1"/>
      <c r="L406" s="4">
        <v>0</v>
      </c>
      <c r="M406" s="1"/>
      <c r="N406" s="4">
        <v>0</v>
      </c>
      <c r="O406" s="1"/>
      <c r="P406" s="4">
        <v>0</v>
      </c>
      <c r="Q406" s="1">
        <v>0</v>
      </c>
      <c r="R406" s="4">
        <v>6090</v>
      </c>
      <c r="S406" s="1"/>
      <c r="T406" s="4">
        <v>0</v>
      </c>
      <c r="U406" s="1"/>
      <c r="V406" s="4">
        <v>0</v>
      </c>
      <c r="W406" s="1"/>
      <c r="X406" s="4">
        <v>0</v>
      </c>
      <c r="Y406" s="1">
        <v>0</v>
      </c>
      <c r="Z406" s="4"/>
      <c r="AA406" s="1"/>
      <c r="AB406" s="4">
        <v>0</v>
      </c>
      <c r="AC406" s="4">
        <f t="shared" si="182"/>
        <v>12180</v>
      </c>
    </row>
    <row r="407" spans="1:29" ht="30" x14ac:dyDescent="0.25">
      <c r="A407" s="1">
        <v>3551</v>
      </c>
      <c r="B407" s="23" t="s">
        <v>418</v>
      </c>
      <c r="C407" s="29" t="s">
        <v>203</v>
      </c>
      <c r="D407" s="4">
        <v>2610</v>
      </c>
      <c r="E407" s="1"/>
      <c r="F407" s="4">
        <v>0</v>
      </c>
      <c r="G407" s="1"/>
      <c r="H407" s="4">
        <v>0</v>
      </c>
      <c r="I407" s="1">
        <v>1</v>
      </c>
      <c r="J407" s="4">
        <v>2726</v>
      </c>
      <c r="K407" s="1"/>
      <c r="L407" s="4">
        <v>0</v>
      </c>
      <c r="M407" s="1"/>
      <c r="N407" s="4">
        <v>0</v>
      </c>
      <c r="O407" s="1"/>
      <c r="P407" s="4">
        <v>0</v>
      </c>
      <c r="Q407" s="1"/>
      <c r="R407" s="4">
        <v>0</v>
      </c>
      <c r="S407" s="1"/>
      <c r="T407" s="4">
        <v>0</v>
      </c>
      <c r="U407" s="1"/>
      <c r="V407" s="4">
        <v>0</v>
      </c>
      <c r="W407" s="1"/>
      <c r="X407" s="4">
        <v>0</v>
      </c>
      <c r="Y407" s="1">
        <v>1</v>
      </c>
      <c r="Z407" s="4">
        <v>2726</v>
      </c>
      <c r="AA407" s="1"/>
      <c r="AB407" s="4">
        <v>0</v>
      </c>
      <c r="AC407" s="4">
        <f t="shared" si="182"/>
        <v>5452</v>
      </c>
    </row>
    <row r="408" spans="1:29" ht="30" x14ac:dyDescent="0.25">
      <c r="A408" s="1">
        <v>3551</v>
      </c>
      <c r="B408" s="23" t="s">
        <v>419</v>
      </c>
      <c r="C408" s="29" t="s">
        <v>203</v>
      </c>
      <c r="D408" s="4">
        <v>2030</v>
      </c>
      <c r="E408" s="1"/>
      <c r="F408" s="4">
        <v>0</v>
      </c>
      <c r="G408" s="1"/>
      <c r="H408" s="4">
        <v>0</v>
      </c>
      <c r="I408" s="1">
        <v>3</v>
      </c>
      <c r="J408" s="4">
        <v>6090</v>
      </c>
      <c r="K408" s="1"/>
      <c r="L408" s="4">
        <v>0</v>
      </c>
      <c r="M408" s="1"/>
      <c r="N408" s="4">
        <v>0</v>
      </c>
      <c r="O408" s="1"/>
      <c r="P408" s="4">
        <v>0</v>
      </c>
      <c r="Q408" s="1">
        <v>0</v>
      </c>
      <c r="R408" s="4">
        <v>4060</v>
      </c>
      <c r="S408" s="1"/>
      <c r="T408" s="4">
        <v>0</v>
      </c>
      <c r="U408" s="1"/>
      <c r="V408" s="4">
        <v>0</v>
      </c>
      <c r="W408" s="1"/>
      <c r="X408" s="4">
        <v>0</v>
      </c>
      <c r="Y408" s="1">
        <v>1</v>
      </c>
      <c r="Z408" s="4">
        <v>2030</v>
      </c>
      <c r="AA408" s="1"/>
      <c r="AB408" s="4">
        <v>0</v>
      </c>
      <c r="AC408" s="4">
        <f t="shared" si="182"/>
        <v>12180</v>
      </c>
    </row>
    <row r="409" spans="1:29" ht="30" x14ac:dyDescent="0.25">
      <c r="A409" s="1">
        <v>3551</v>
      </c>
      <c r="B409" s="23" t="s">
        <v>420</v>
      </c>
      <c r="C409" s="29" t="s">
        <v>203</v>
      </c>
      <c r="D409" s="4">
        <v>4234</v>
      </c>
      <c r="E409" s="1"/>
      <c r="F409" s="4">
        <v>0</v>
      </c>
      <c r="G409" s="1"/>
      <c r="H409" s="4">
        <v>0</v>
      </c>
      <c r="I409" s="1">
        <v>3</v>
      </c>
      <c r="J409" s="4">
        <v>6786</v>
      </c>
      <c r="K409" s="1">
        <v>3</v>
      </c>
      <c r="L409" s="4">
        <v>6786</v>
      </c>
      <c r="M409" s="1">
        <v>3</v>
      </c>
      <c r="N409" s="4">
        <v>6786</v>
      </c>
      <c r="O409" s="1">
        <v>0</v>
      </c>
      <c r="P409" s="4"/>
      <c r="Q409" s="1">
        <v>0</v>
      </c>
      <c r="R409" s="4"/>
      <c r="S409" s="1">
        <v>0</v>
      </c>
      <c r="T409" s="4"/>
      <c r="U409" s="1">
        <v>0</v>
      </c>
      <c r="V409" s="4"/>
      <c r="W409" s="1">
        <v>0</v>
      </c>
      <c r="X409" s="4"/>
      <c r="Y409" s="1">
        <v>0</v>
      </c>
      <c r="Z409" s="4"/>
      <c r="AA409" s="1"/>
      <c r="AB409" s="4">
        <v>0</v>
      </c>
      <c r="AC409" s="4">
        <f t="shared" si="182"/>
        <v>20358</v>
      </c>
    </row>
    <row r="410" spans="1:29" ht="30" x14ac:dyDescent="0.25">
      <c r="A410" s="1">
        <v>3551</v>
      </c>
      <c r="B410" s="23" t="s">
        <v>421</v>
      </c>
      <c r="C410" s="29" t="s">
        <v>203</v>
      </c>
      <c r="D410" s="4">
        <v>6496</v>
      </c>
      <c r="E410" s="1"/>
      <c r="F410" s="4">
        <v>0</v>
      </c>
      <c r="G410" s="1"/>
      <c r="H410" s="4">
        <v>0</v>
      </c>
      <c r="I410" s="1">
        <v>1</v>
      </c>
      <c r="J410" s="4">
        <v>3039.2</v>
      </c>
      <c r="K410" s="1"/>
      <c r="L410" s="4">
        <v>0</v>
      </c>
      <c r="M410" s="1"/>
      <c r="N410" s="4">
        <v>0</v>
      </c>
      <c r="O410" s="1"/>
      <c r="P410" s="4">
        <v>0</v>
      </c>
      <c r="Q410" s="1">
        <v>1</v>
      </c>
      <c r="R410" s="4">
        <v>3039.2</v>
      </c>
      <c r="S410" s="1"/>
      <c r="T410" s="4">
        <v>0</v>
      </c>
      <c r="U410" s="1"/>
      <c r="V410" s="4">
        <v>0</v>
      </c>
      <c r="W410" s="1"/>
      <c r="X410" s="4">
        <v>0</v>
      </c>
      <c r="Y410" s="1">
        <v>1</v>
      </c>
      <c r="Z410" s="4">
        <v>3039.2</v>
      </c>
      <c r="AA410" s="1"/>
      <c r="AB410" s="4">
        <v>0</v>
      </c>
      <c r="AC410" s="4">
        <f t="shared" si="182"/>
        <v>9117.5999999999985</v>
      </c>
    </row>
    <row r="411" spans="1:29" ht="30" x14ac:dyDescent="0.25">
      <c r="A411" s="1">
        <v>3551</v>
      </c>
      <c r="B411" s="23" t="s">
        <v>422</v>
      </c>
      <c r="C411" s="29" t="s">
        <v>203</v>
      </c>
      <c r="D411" s="4">
        <v>5568</v>
      </c>
      <c r="E411" s="1"/>
      <c r="F411" s="4">
        <v>0</v>
      </c>
      <c r="G411" s="1"/>
      <c r="H411" s="4">
        <v>0</v>
      </c>
      <c r="I411" s="1">
        <v>2</v>
      </c>
      <c r="J411" s="4">
        <v>4408</v>
      </c>
      <c r="K411" s="1"/>
      <c r="L411" s="4">
        <v>0</v>
      </c>
      <c r="M411" s="1"/>
      <c r="N411" s="4">
        <v>0</v>
      </c>
      <c r="O411" s="1"/>
      <c r="P411" s="4">
        <v>0</v>
      </c>
      <c r="Q411" s="1">
        <v>1</v>
      </c>
      <c r="R411" s="4">
        <v>2204</v>
      </c>
      <c r="S411" s="1"/>
      <c r="T411" s="4">
        <v>0</v>
      </c>
      <c r="U411" s="1"/>
      <c r="V411" s="4">
        <v>0</v>
      </c>
      <c r="W411" s="1"/>
      <c r="X411" s="4">
        <v>0</v>
      </c>
      <c r="Y411" s="1">
        <v>1</v>
      </c>
      <c r="Z411" s="4">
        <v>2204</v>
      </c>
      <c r="AA411" s="1"/>
      <c r="AB411" s="4">
        <v>0</v>
      </c>
      <c r="AC411" s="4">
        <f t="shared" si="182"/>
        <v>8816</v>
      </c>
    </row>
    <row r="412" spans="1:29" ht="30" x14ac:dyDescent="0.25">
      <c r="A412" s="1">
        <v>3551</v>
      </c>
      <c r="B412" s="23" t="s">
        <v>423</v>
      </c>
      <c r="C412" s="29" t="s">
        <v>203</v>
      </c>
      <c r="D412" s="4">
        <v>2900</v>
      </c>
      <c r="E412" s="1"/>
      <c r="F412" s="4">
        <v>0</v>
      </c>
      <c r="G412" s="1"/>
      <c r="H412" s="4">
        <v>0</v>
      </c>
      <c r="I412" s="1">
        <v>1</v>
      </c>
      <c r="J412" s="4">
        <v>2610</v>
      </c>
      <c r="K412" s="1"/>
      <c r="L412" s="4">
        <v>0</v>
      </c>
      <c r="M412" s="1"/>
      <c r="N412" s="4">
        <v>0</v>
      </c>
      <c r="O412" s="1"/>
      <c r="P412" s="4">
        <v>0</v>
      </c>
      <c r="Q412" s="1"/>
      <c r="R412" s="4">
        <v>0</v>
      </c>
      <c r="S412" s="1"/>
      <c r="T412" s="4">
        <v>0</v>
      </c>
      <c r="U412" s="1"/>
      <c r="V412" s="4">
        <v>0</v>
      </c>
      <c r="W412" s="1"/>
      <c r="X412" s="4">
        <v>0</v>
      </c>
      <c r="Y412" s="1"/>
      <c r="Z412" s="4">
        <v>0</v>
      </c>
      <c r="AA412" s="1"/>
      <c r="AB412" s="4">
        <v>0</v>
      </c>
      <c r="AC412" s="4">
        <f t="shared" si="182"/>
        <v>2610</v>
      </c>
    </row>
    <row r="413" spans="1:29" ht="45" x14ac:dyDescent="0.25">
      <c r="A413" s="1">
        <v>3551</v>
      </c>
      <c r="B413" s="23" t="s">
        <v>424</v>
      </c>
      <c r="C413" s="29" t="s">
        <v>203</v>
      </c>
      <c r="D413" s="4">
        <v>3422</v>
      </c>
      <c r="E413" s="1"/>
      <c r="F413" s="4">
        <v>0</v>
      </c>
      <c r="G413" s="1"/>
      <c r="H413" s="4">
        <v>0</v>
      </c>
      <c r="I413" s="1">
        <v>1</v>
      </c>
      <c r="J413" s="4">
        <v>2610</v>
      </c>
      <c r="K413" s="1"/>
      <c r="L413" s="4">
        <v>0</v>
      </c>
      <c r="M413" s="1"/>
      <c r="N413" s="4">
        <v>0</v>
      </c>
      <c r="O413" s="1"/>
      <c r="P413" s="4">
        <v>0</v>
      </c>
      <c r="Q413" s="1"/>
      <c r="R413" s="4">
        <v>0</v>
      </c>
      <c r="S413" s="1"/>
      <c r="T413" s="4">
        <v>0</v>
      </c>
      <c r="U413" s="1"/>
      <c r="V413" s="4">
        <v>0</v>
      </c>
      <c r="W413" s="1"/>
      <c r="X413" s="4">
        <v>0</v>
      </c>
      <c r="Y413" s="1"/>
      <c r="Z413" s="4">
        <v>0</v>
      </c>
      <c r="AA413" s="1"/>
      <c r="AB413" s="4">
        <v>0</v>
      </c>
      <c r="AC413" s="4">
        <f t="shared" si="182"/>
        <v>2610</v>
      </c>
    </row>
    <row r="414" spans="1:29" ht="30" x14ac:dyDescent="0.25">
      <c r="A414" s="1">
        <v>3551</v>
      </c>
      <c r="B414" s="23" t="s">
        <v>425</v>
      </c>
      <c r="C414" s="29" t="s">
        <v>203</v>
      </c>
      <c r="D414" s="4">
        <v>5568</v>
      </c>
      <c r="E414" s="1"/>
      <c r="F414" s="4">
        <v>0</v>
      </c>
      <c r="G414" s="1"/>
      <c r="H414" s="4">
        <v>0</v>
      </c>
      <c r="I414" s="1">
        <v>1</v>
      </c>
      <c r="J414" s="4">
        <v>2668</v>
      </c>
      <c r="K414" s="1"/>
      <c r="L414" s="4">
        <v>0</v>
      </c>
      <c r="M414" s="1"/>
      <c r="N414" s="4">
        <v>0</v>
      </c>
      <c r="O414" s="1"/>
      <c r="P414" s="4">
        <v>0</v>
      </c>
      <c r="Q414" s="1"/>
      <c r="R414" s="4">
        <v>0</v>
      </c>
      <c r="S414" s="1"/>
      <c r="T414" s="4">
        <v>0</v>
      </c>
      <c r="U414" s="1"/>
      <c r="V414" s="4">
        <v>0</v>
      </c>
      <c r="W414" s="1"/>
      <c r="X414" s="4">
        <v>0</v>
      </c>
      <c r="Y414" s="1"/>
      <c r="Z414" s="4">
        <v>0</v>
      </c>
      <c r="AA414" s="1"/>
      <c r="AB414" s="4">
        <v>0</v>
      </c>
      <c r="AC414" s="4">
        <f t="shared" si="182"/>
        <v>2668</v>
      </c>
    </row>
    <row r="415" spans="1:29" ht="30" x14ac:dyDescent="0.25">
      <c r="A415" s="1">
        <v>3551</v>
      </c>
      <c r="B415" s="23" t="s">
        <v>426</v>
      </c>
      <c r="C415" s="29" t="s">
        <v>203</v>
      </c>
      <c r="D415" s="4">
        <v>3422</v>
      </c>
      <c r="E415" s="1"/>
      <c r="F415" s="4">
        <v>0</v>
      </c>
      <c r="G415" s="1"/>
      <c r="H415" s="4">
        <v>0</v>
      </c>
      <c r="I415" s="1">
        <v>1</v>
      </c>
      <c r="J415" s="4">
        <v>2668</v>
      </c>
      <c r="K415" s="1"/>
      <c r="L415" s="4">
        <v>0</v>
      </c>
      <c r="M415" s="1"/>
      <c r="N415" s="4">
        <v>0</v>
      </c>
      <c r="O415" s="1"/>
      <c r="P415" s="4">
        <v>0</v>
      </c>
      <c r="Q415" s="1">
        <v>1</v>
      </c>
      <c r="R415" s="4">
        <v>2668</v>
      </c>
      <c r="S415" s="1"/>
      <c r="T415" s="4">
        <v>0</v>
      </c>
      <c r="U415" s="1"/>
      <c r="V415" s="4">
        <v>0</v>
      </c>
      <c r="W415" s="1"/>
      <c r="X415" s="4">
        <v>0</v>
      </c>
      <c r="Y415" s="1"/>
      <c r="Z415" s="4">
        <v>0</v>
      </c>
      <c r="AA415" s="1"/>
      <c r="AB415" s="4">
        <v>0</v>
      </c>
      <c r="AC415" s="4">
        <f t="shared" si="182"/>
        <v>5336</v>
      </c>
    </row>
    <row r="416" spans="1:29" ht="45" x14ac:dyDescent="0.25">
      <c r="A416" s="1">
        <v>3551</v>
      </c>
      <c r="B416" s="23" t="s">
        <v>427</v>
      </c>
      <c r="C416" s="29" t="s">
        <v>203</v>
      </c>
      <c r="D416" s="4">
        <v>2616</v>
      </c>
      <c r="E416" s="1"/>
      <c r="F416" s="4">
        <v>0</v>
      </c>
      <c r="G416" s="1"/>
      <c r="H416" s="4">
        <v>0</v>
      </c>
      <c r="I416" s="1">
        <v>2</v>
      </c>
      <c r="J416" s="4">
        <v>5220</v>
      </c>
      <c r="K416" s="1"/>
      <c r="L416" s="4">
        <v>0</v>
      </c>
      <c r="M416" s="1"/>
      <c r="N416" s="4">
        <v>0</v>
      </c>
      <c r="O416" s="1"/>
      <c r="P416" s="4">
        <v>0</v>
      </c>
      <c r="Q416" s="1"/>
      <c r="R416" s="4"/>
      <c r="S416" s="1"/>
      <c r="T416" s="4">
        <v>0</v>
      </c>
      <c r="U416" s="1"/>
      <c r="V416" s="4">
        <v>0</v>
      </c>
      <c r="W416" s="1"/>
      <c r="X416" s="4">
        <v>0</v>
      </c>
      <c r="Y416" s="1">
        <v>0</v>
      </c>
      <c r="Z416" s="4">
        <v>5220</v>
      </c>
      <c r="AA416" s="1"/>
      <c r="AB416" s="4">
        <v>0</v>
      </c>
      <c r="AC416" s="4">
        <f t="shared" si="182"/>
        <v>10440</v>
      </c>
    </row>
    <row r="417" spans="1:29" ht="30" x14ac:dyDescent="0.25">
      <c r="A417" s="1">
        <v>3551</v>
      </c>
      <c r="B417" s="23" t="s">
        <v>379</v>
      </c>
      <c r="C417" s="29" t="s">
        <v>203</v>
      </c>
      <c r="D417" s="4">
        <v>2030</v>
      </c>
      <c r="E417" s="1"/>
      <c r="F417" s="4">
        <f t="shared" si="183"/>
        <v>0</v>
      </c>
      <c r="G417" s="1"/>
      <c r="H417" s="4">
        <f t="shared" si="184"/>
        <v>0</v>
      </c>
      <c r="I417" s="1">
        <v>0</v>
      </c>
      <c r="J417" s="4">
        <f t="shared" si="185"/>
        <v>0</v>
      </c>
      <c r="K417" s="1"/>
      <c r="L417" s="4">
        <f t="shared" si="186"/>
        <v>0</v>
      </c>
      <c r="M417" s="1"/>
      <c r="N417" s="4">
        <f t="shared" si="187"/>
        <v>0</v>
      </c>
      <c r="O417" s="1"/>
      <c r="P417" s="4">
        <f t="shared" si="188"/>
        <v>0</v>
      </c>
      <c r="Q417" s="1">
        <v>0</v>
      </c>
      <c r="R417" s="4">
        <f t="shared" si="189"/>
        <v>0</v>
      </c>
      <c r="S417" s="1"/>
      <c r="T417" s="4">
        <f t="shared" si="190"/>
        <v>0</v>
      </c>
      <c r="U417" s="1"/>
      <c r="V417" s="4">
        <f t="shared" si="191"/>
        <v>0</v>
      </c>
      <c r="W417" s="1"/>
      <c r="X417" s="4">
        <f t="shared" si="192"/>
        <v>0</v>
      </c>
      <c r="Y417" s="1">
        <v>0</v>
      </c>
      <c r="Z417" s="4"/>
      <c r="AA417" s="1"/>
      <c r="AB417" s="4">
        <f t="shared" si="194"/>
        <v>0</v>
      </c>
      <c r="AC417" s="4">
        <f t="shared" si="182"/>
        <v>0</v>
      </c>
    </row>
    <row r="418" spans="1:29" ht="30" x14ac:dyDescent="0.25">
      <c r="A418" s="1">
        <v>3551</v>
      </c>
      <c r="B418" s="23" t="s">
        <v>246</v>
      </c>
      <c r="C418" s="29" t="s">
        <v>203</v>
      </c>
      <c r="D418" s="4">
        <v>2030</v>
      </c>
      <c r="E418" s="1"/>
      <c r="F418" s="4">
        <f t="shared" si="183"/>
        <v>0</v>
      </c>
      <c r="G418" s="1"/>
      <c r="H418" s="4">
        <f t="shared" si="184"/>
        <v>0</v>
      </c>
      <c r="I418" s="1">
        <v>0</v>
      </c>
      <c r="J418" s="4">
        <f t="shared" si="185"/>
        <v>0</v>
      </c>
      <c r="K418" s="1"/>
      <c r="L418" s="4">
        <f t="shared" si="186"/>
        <v>0</v>
      </c>
      <c r="M418" s="1"/>
      <c r="N418" s="4">
        <f t="shared" si="187"/>
        <v>0</v>
      </c>
      <c r="O418" s="1"/>
      <c r="P418" s="4">
        <f t="shared" si="188"/>
        <v>0</v>
      </c>
      <c r="Q418" s="1">
        <v>0</v>
      </c>
      <c r="R418" s="4">
        <f t="shared" si="189"/>
        <v>0</v>
      </c>
      <c r="S418" s="1"/>
      <c r="T418" s="4">
        <f t="shared" si="190"/>
        <v>0</v>
      </c>
      <c r="U418" s="1"/>
      <c r="V418" s="4">
        <f t="shared" si="191"/>
        <v>0</v>
      </c>
      <c r="W418" s="1"/>
      <c r="X418" s="4">
        <f t="shared" si="192"/>
        <v>0</v>
      </c>
      <c r="Y418" s="1">
        <v>0</v>
      </c>
      <c r="Z418" s="4">
        <f t="shared" si="193"/>
        <v>0</v>
      </c>
      <c r="AA418" s="1"/>
      <c r="AB418" s="4">
        <f t="shared" si="194"/>
        <v>0</v>
      </c>
      <c r="AC418" s="4">
        <f t="shared" si="182"/>
        <v>0</v>
      </c>
    </row>
    <row r="419" spans="1:29" x14ac:dyDescent="0.25">
      <c r="A419" s="1">
        <v>3551</v>
      </c>
      <c r="B419" s="23" t="s">
        <v>247</v>
      </c>
      <c r="C419" s="29" t="s">
        <v>203</v>
      </c>
      <c r="D419" s="4">
        <v>2726</v>
      </c>
      <c r="E419" s="1"/>
      <c r="F419" s="4">
        <f t="shared" si="183"/>
        <v>0</v>
      </c>
      <c r="G419" s="1"/>
      <c r="H419" s="4">
        <f t="shared" si="184"/>
        <v>0</v>
      </c>
      <c r="I419" s="1">
        <v>1</v>
      </c>
      <c r="J419" s="4">
        <f t="shared" si="185"/>
        <v>2726</v>
      </c>
      <c r="K419" s="1"/>
      <c r="L419" s="4">
        <f t="shared" si="186"/>
        <v>0</v>
      </c>
      <c r="M419" s="1"/>
      <c r="N419" s="4">
        <f t="shared" si="187"/>
        <v>0</v>
      </c>
      <c r="O419" s="1"/>
      <c r="P419" s="4">
        <f t="shared" si="188"/>
        <v>0</v>
      </c>
      <c r="Q419" s="1"/>
      <c r="R419" s="4">
        <f t="shared" si="189"/>
        <v>0</v>
      </c>
      <c r="S419" s="1"/>
      <c r="T419" s="4">
        <f t="shared" si="190"/>
        <v>0</v>
      </c>
      <c r="U419" s="1"/>
      <c r="V419" s="4">
        <f t="shared" si="191"/>
        <v>0</v>
      </c>
      <c r="W419" s="1"/>
      <c r="X419" s="4">
        <f t="shared" si="192"/>
        <v>0</v>
      </c>
      <c r="Y419" s="1">
        <v>1</v>
      </c>
      <c r="Z419" s="4">
        <f t="shared" si="193"/>
        <v>2726</v>
      </c>
      <c r="AA419" s="1"/>
      <c r="AB419" s="4">
        <f t="shared" si="194"/>
        <v>0</v>
      </c>
      <c r="AC419" s="4">
        <f t="shared" si="182"/>
        <v>5452</v>
      </c>
    </row>
    <row r="420" spans="1:29" x14ac:dyDescent="0.25">
      <c r="A420" s="1">
        <v>3551</v>
      </c>
      <c r="B420" s="23" t="s">
        <v>248</v>
      </c>
      <c r="C420" s="29" t="s">
        <v>203</v>
      </c>
      <c r="D420" s="4">
        <v>2030</v>
      </c>
      <c r="E420" s="1"/>
      <c r="F420" s="4">
        <f t="shared" si="183"/>
        <v>0</v>
      </c>
      <c r="G420" s="1"/>
      <c r="H420" s="4">
        <f t="shared" si="184"/>
        <v>0</v>
      </c>
      <c r="I420" s="1">
        <v>0</v>
      </c>
      <c r="J420" s="4">
        <f t="shared" si="185"/>
        <v>0</v>
      </c>
      <c r="K420" s="1"/>
      <c r="L420" s="4">
        <f t="shared" si="186"/>
        <v>0</v>
      </c>
      <c r="M420" s="1"/>
      <c r="N420" s="4">
        <f t="shared" si="187"/>
        <v>0</v>
      </c>
      <c r="O420" s="1"/>
      <c r="P420" s="4">
        <f t="shared" si="188"/>
        <v>0</v>
      </c>
      <c r="Q420" s="1">
        <v>0</v>
      </c>
      <c r="R420" s="4">
        <f t="shared" si="189"/>
        <v>0</v>
      </c>
      <c r="S420" s="1"/>
      <c r="T420" s="4">
        <f t="shared" si="190"/>
        <v>0</v>
      </c>
      <c r="U420" s="1"/>
      <c r="V420" s="4">
        <f t="shared" si="191"/>
        <v>0</v>
      </c>
      <c r="W420" s="1"/>
      <c r="X420" s="4">
        <f t="shared" si="192"/>
        <v>0</v>
      </c>
      <c r="Y420" s="1">
        <v>1</v>
      </c>
      <c r="Z420" s="4">
        <f t="shared" si="193"/>
        <v>2030</v>
      </c>
      <c r="AA420" s="1"/>
      <c r="AB420" s="4">
        <f t="shared" si="194"/>
        <v>0</v>
      </c>
      <c r="AC420" s="4">
        <f t="shared" si="182"/>
        <v>2030</v>
      </c>
    </row>
    <row r="421" spans="1:29" x14ac:dyDescent="0.25">
      <c r="A421" s="1">
        <v>3551</v>
      </c>
      <c r="B421" s="23" t="s">
        <v>249</v>
      </c>
      <c r="C421" s="29" t="s">
        <v>203</v>
      </c>
      <c r="D421" s="4">
        <v>2262</v>
      </c>
      <c r="E421" s="1"/>
      <c r="F421" s="4">
        <f t="shared" si="183"/>
        <v>0</v>
      </c>
      <c r="G421" s="1"/>
      <c r="H421" s="4">
        <f t="shared" si="184"/>
        <v>0</v>
      </c>
      <c r="I421" s="1">
        <v>0</v>
      </c>
      <c r="J421" s="4">
        <f t="shared" si="185"/>
        <v>0</v>
      </c>
      <c r="K421" s="1">
        <v>3</v>
      </c>
      <c r="L421" s="4">
        <f t="shared" si="186"/>
        <v>6786</v>
      </c>
      <c r="M421" s="1">
        <v>3</v>
      </c>
      <c r="N421" s="4">
        <f t="shared" si="187"/>
        <v>6786</v>
      </c>
      <c r="O421" s="1">
        <v>0</v>
      </c>
      <c r="P421" s="4">
        <f t="shared" si="188"/>
        <v>0</v>
      </c>
      <c r="Q421" s="1">
        <v>0</v>
      </c>
      <c r="R421" s="4">
        <f t="shared" si="189"/>
        <v>0</v>
      </c>
      <c r="S421" s="1">
        <v>0</v>
      </c>
      <c r="T421" s="4">
        <f t="shared" si="190"/>
        <v>0</v>
      </c>
      <c r="U421" s="1">
        <v>0</v>
      </c>
      <c r="V421" s="4">
        <f t="shared" si="191"/>
        <v>0</v>
      </c>
      <c r="W421" s="1">
        <v>0</v>
      </c>
      <c r="X421" s="4">
        <f t="shared" si="192"/>
        <v>0</v>
      </c>
      <c r="Y421" s="1">
        <v>0</v>
      </c>
      <c r="Z421" s="4">
        <f t="shared" si="193"/>
        <v>0</v>
      </c>
      <c r="AA421" s="1"/>
      <c r="AB421" s="4">
        <f t="shared" si="194"/>
        <v>0</v>
      </c>
      <c r="AC421" s="4">
        <f t="shared" si="182"/>
        <v>13572</v>
      </c>
    </row>
    <row r="422" spans="1:29" x14ac:dyDescent="0.25">
      <c r="A422" s="1">
        <v>3551</v>
      </c>
      <c r="B422" s="23" t="s">
        <v>250</v>
      </c>
      <c r="C422" s="29" t="s">
        <v>203</v>
      </c>
      <c r="D422" s="4">
        <v>3039.2</v>
      </c>
      <c r="E422" s="1"/>
      <c r="F422" s="4">
        <f t="shared" si="183"/>
        <v>0</v>
      </c>
      <c r="G422" s="1"/>
      <c r="H422" s="4">
        <f t="shared" si="184"/>
        <v>0</v>
      </c>
      <c r="I422" s="1">
        <v>1</v>
      </c>
      <c r="J422" s="4">
        <f t="shared" si="185"/>
        <v>3039.2</v>
      </c>
      <c r="K422" s="1"/>
      <c r="L422" s="4">
        <f t="shared" si="186"/>
        <v>0</v>
      </c>
      <c r="M422" s="1"/>
      <c r="N422" s="4">
        <f t="shared" si="187"/>
        <v>0</v>
      </c>
      <c r="O422" s="1"/>
      <c r="P422" s="4">
        <f t="shared" si="188"/>
        <v>0</v>
      </c>
      <c r="Q422" s="1">
        <v>1</v>
      </c>
      <c r="R422" s="4">
        <f t="shared" si="189"/>
        <v>3039.2</v>
      </c>
      <c r="S422" s="1"/>
      <c r="T422" s="4">
        <f t="shared" si="190"/>
        <v>0</v>
      </c>
      <c r="U422" s="1"/>
      <c r="V422" s="4">
        <f t="shared" si="191"/>
        <v>0</v>
      </c>
      <c r="W422" s="1"/>
      <c r="X422" s="4">
        <f t="shared" si="192"/>
        <v>0</v>
      </c>
      <c r="Y422" s="1">
        <v>1</v>
      </c>
      <c r="Z422" s="4">
        <f t="shared" si="193"/>
        <v>3039.2</v>
      </c>
      <c r="AA422" s="1"/>
      <c r="AB422" s="4">
        <f t="shared" si="194"/>
        <v>0</v>
      </c>
      <c r="AC422" s="4">
        <f t="shared" si="182"/>
        <v>9117.5999999999985</v>
      </c>
    </row>
    <row r="423" spans="1:29" x14ac:dyDescent="0.25">
      <c r="A423" s="1">
        <v>3551</v>
      </c>
      <c r="B423" s="23" t="s">
        <v>251</v>
      </c>
      <c r="C423" s="29" t="s">
        <v>203</v>
      </c>
      <c r="D423" s="4">
        <v>2204</v>
      </c>
      <c r="E423" s="1"/>
      <c r="F423" s="4">
        <f t="shared" si="183"/>
        <v>0</v>
      </c>
      <c r="G423" s="1"/>
      <c r="H423" s="4">
        <f t="shared" si="184"/>
        <v>0</v>
      </c>
      <c r="I423" s="1">
        <v>0</v>
      </c>
      <c r="J423" s="4">
        <f t="shared" si="185"/>
        <v>0</v>
      </c>
      <c r="K423" s="1"/>
      <c r="L423" s="4">
        <f t="shared" si="186"/>
        <v>0</v>
      </c>
      <c r="M423" s="1"/>
      <c r="N423" s="4">
        <f t="shared" si="187"/>
        <v>0</v>
      </c>
      <c r="O423" s="1"/>
      <c r="P423" s="4">
        <f t="shared" si="188"/>
        <v>0</v>
      </c>
      <c r="Q423" s="1">
        <v>1</v>
      </c>
      <c r="R423" s="4">
        <f t="shared" si="189"/>
        <v>2204</v>
      </c>
      <c r="S423" s="1"/>
      <c r="T423" s="4">
        <f t="shared" si="190"/>
        <v>0</v>
      </c>
      <c r="U423" s="1"/>
      <c r="V423" s="4">
        <f t="shared" si="191"/>
        <v>0</v>
      </c>
      <c r="W423" s="1"/>
      <c r="X423" s="4">
        <f t="shared" si="192"/>
        <v>0</v>
      </c>
      <c r="Y423" s="1">
        <v>0</v>
      </c>
      <c r="Z423" s="4">
        <f t="shared" si="193"/>
        <v>0</v>
      </c>
      <c r="AA423" s="1"/>
      <c r="AB423" s="4">
        <f t="shared" si="194"/>
        <v>0</v>
      </c>
      <c r="AC423" s="4">
        <f t="shared" si="182"/>
        <v>2204</v>
      </c>
    </row>
    <row r="424" spans="1:29" ht="30" x14ac:dyDescent="0.25">
      <c r="A424" s="1">
        <v>3551</v>
      </c>
      <c r="B424" s="23" t="s">
        <v>320</v>
      </c>
      <c r="C424" s="29" t="s">
        <v>203</v>
      </c>
      <c r="D424" s="4">
        <v>2610</v>
      </c>
      <c r="E424" s="1"/>
      <c r="F424" s="4">
        <f t="shared" si="183"/>
        <v>0</v>
      </c>
      <c r="G424" s="1"/>
      <c r="H424" s="4">
        <f t="shared" si="184"/>
        <v>0</v>
      </c>
      <c r="I424" s="1">
        <v>1</v>
      </c>
      <c r="J424" s="4">
        <f t="shared" si="185"/>
        <v>2610</v>
      </c>
      <c r="K424" s="1"/>
      <c r="L424" s="4">
        <f t="shared" si="186"/>
        <v>0</v>
      </c>
      <c r="M424" s="1"/>
      <c r="N424" s="4">
        <f t="shared" si="187"/>
        <v>0</v>
      </c>
      <c r="O424" s="1"/>
      <c r="P424" s="4">
        <f t="shared" si="188"/>
        <v>0</v>
      </c>
      <c r="Q424" s="1"/>
      <c r="R424" s="4">
        <f t="shared" si="189"/>
        <v>0</v>
      </c>
      <c r="S424" s="1"/>
      <c r="T424" s="4">
        <f t="shared" si="190"/>
        <v>0</v>
      </c>
      <c r="U424" s="1"/>
      <c r="V424" s="4">
        <f t="shared" si="191"/>
        <v>0</v>
      </c>
      <c r="W424" s="1"/>
      <c r="X424" s="4">
        <f t="shared" si="192"/>
        <v>0</v>
      </c>
      <c r="Y424" s="1"/>
      <c r="Z424" s="4">
        <f t="shared" si="193"/>
        <v>0</v>
      </c>
      <c r="AA424" s="1"/>
      <c r="AB424" s="4">
        <f t="shared" si="194"/>
        <v>0</v>
      </c>
      <c r="AC424" s="4">
        <f t="shared" si="182"/>
        <v>2610</v>
      </c>
    </row>
    <row r="425" spans="1:29" ht="30" x14ac:dyDescent="0.25">
      <c r="A425" s="1">
        <v>3551</v>
      </c>
      <c r="B425" s="23" t="s">
        <v>380</v>
      </c>
      <c r="C425" s="29" t="s">
        <v>203</v>
      </c>
      <c r="D425" s="4">
        <v>2610</v>
      </c>
      <c r="E425" s="1"/>
      <c r="F425" s="4">
        <f t="shared" si="183"/>
        <v>0</v>
      </c>
      <c r="G425" s="1"/>
      <c r="H425" s="4">
        <f t="shared" si="184"/>
        <v>0</v>
      </c>
      <c r="I425" s="1">
        <v>1</v>
      </c>
      <c r="J425" s="4">
        <f t="shared" si="185"/>
        <v>2610</v>
      </c>
      <c r="K425" s="1"/>
      <c r="L425" s="4">
        <f t="shared" si="186"/>
        <v>0</v>
      </c>
      <c r="M425" s="1"/>
      <c r="N425" s="4">
        <f t="shared" si="187"/>
        <v>0</v>
      </c>
      <c r="O425" s="1"/>
      <c r="P425" s="4">
        <f t="shared" si="188"/>
        <v>0</v>
      </c>
      <c r="Q425" s="1"/>
      <c r="R425" s="4">
        <f t="shared" si="189"/>
        <v>0</v>
      </c>
      <c r="S425" s="1"/>
      <c r="T425" s="4">
        <f t="shared" si="190"/>
        <v>0</v>
      </c>
      <c r="U425" s="1"/>
      <c r="V425" s="4">
        <f t="shared" si="191"/>
        <v>0</v>
      </c>
      <c r="W425" s="1">
        <v>5</v>
      </c>
      <c r="X425" s="4">
        <f t="shared" si="192"/>
        <v>13050</v>
      </c>
      <c r="Y425" s="1"/>
      <c r="Z425" s="4">
        <f t="shared" si="193"/>
        <v>0</v>
      </c>
      <c r="AA425" s="1"/>
      <c r="AB425" s="4">
        <f t="shared" si="194"/>
        <v>0</v>
      </c>
      <c r="AC425" s="4">
        <f t="shared" si="182"/>
        <v>15660</v>
      </c>
    </row>
    <row r="426" spans="1:29" x14ac:dyDescent="0.25">
      <c r="A426" s="1">
        <v>3551</v>
      </c>
      <c r="B426" s="23" t="s">
        <v>317</v>
      </c>
      <c r="C426" s="29" t="s">
        <v>203</v>
      </c>
      <c r="D426" s="4">
        <v>2668</v>
      </c>
      <c r="E426" s="1"/>
      <c r="F426" s="4">
        <f t="shared" si="183"/>
        <v>0</v>
      </c>
      <c r="G426" s="1"/>
      <c r="H426" s="4">
        <f t="shared" si="184"/>
        <v>0</v>
      </c>
      <c r="I426" s="1">
        <v>0</v>
      </c>
      <c r="J426" s="4">
        <f t="shared" si="185"/>
        <v>0</v>
      </c>
      <c r="K426" s="1"/>
      <c r="L426" s="4">
        <f t="shared" si="186"/>
        <v>0</v>
      </c>
      <c r="M426" s="1"/>
      <c r="N426" s="4">
        <f t="shared" si="187"/>
        <v>0</v>
      </c>
      <c r="O426" s="1"/>
      <c r="P426" s="4">
        <f t="shared" si="188"/>
        <v>0</v>
      </c>
      <c r="Q426" s="1"/>
      <c r="R426" s="4">
        <f t="shared" si="189"/>
        <v>0</v>
      </c>
      <c r="S426" s="1"/>
      <c r="T426" s="4">
        <f t="shared" si="190"/>
        <v>0</v>
      </c>
      <c r="U426" s="1">
        <v>4</v>
      </c>
      <c r="V426" s="4">
        <f t="shared" si="191"/>
        <v>10672</v>
      </c>
      <c r="W426" s="1"/>
      <c r="X426" s="4">
        <f t="shared" si="192"/>
        <v>0</v>
      </c>
      <c r="Y426" s="1"/>
      <c r="Z426" s="4">
        <f t="shared" si="193"/>
        <v>0</v>
      </c>
      <c r="AA426" s="1"/>
      <c r="AB426" s="4">
        <f t="shared" si="194"/>
        <v>0</v>
      </c>
      <c r="AC426" s="4">
        <f t="shared" si="182"/>
        <v>10672</v>
      </c>
    </row>
    <row r="427" spans="1:29" ht="30" x14ac:dyDescent="0.25">
      <c r="A427" s="1">
        <v>3551</v>
      </c>
      <c r="B427" s="23" t="s">
        <v>252</v>
      </c>
      <c r="C427" s="29" t="s">
        <v>203</v>
      </c>
      <c r="D427" s="4">
        <v>2668</v>
      </c>
      <c r="E427" s="1"/>
      <c r="F427" s="4">
        <f t="shared" si="183"/>
        <v>0</v>
      </c>
      <c r="G427" s="1"/>
      <c r="H427" s="4">
        <f t="shared" si="184"/>
        <v>0</v>
      </c>
      <c r="I427" s="1">
        <v>1</v>
      </c>
      <c r="J427" s="4">
        <f t="shared" si="185"/>
        <v>2668</v>
      </c>
      <c r="K427" s="1"/>
      <c r="L427" s="4">
        <f t="shared" si="186"/>
        <v>0</v>
      </c>
      <c r="M427" s="1"/>
      <c r="N427" s="4">
        <f t="shared" si="187"/>
        <v>0</v>
      </c>
      <c r="O427" s="1"/>
      <c r="P427" s="4">
        <f t="shared" si="188"/>
        <v>0</v>
      </c>
      <c r="Q427" s="1">
        <v>1</v>
      </c>
      <c r="R427" s="4">
        <f t="shared" si="189"/>
        <v>2668</v>
      </c>
      <c r="S427" s="1"/>
      <c r="T427" s="4">
        <f t="shared" si="190"/>
        <v>0</v>
      </c>
      <c r="U427" s="1"/>
      <c r="V427" s="4">
        <f t="shared" si="191"/>
        <v>0</v>
      </c>
      <c r="W427" s="1"/>
      <c r="X427" s="4">
        <f t="shared" si="192"/>
        <v>0</v>
      </c>
      <c r="Y427" s="1"/>
      <c r="Z427" s="4">
        <f t="shared" si="193"/>
        <v>0</v>
      </c>
      <c r="AA427" s="1"/>
      <c r="AB427" s="4">
        <f t="shared" si="194"/>
        <v>0</v>
      </c>
      <c r="AC427" s="4">
        <f t="shared" si="182"/>
        <v>5336</v>
      </c>
    </row>
    <row r="428" spans="1:29" ht="30" x14ac:dyDescent="0.25">
      <c r="A428" s="1">
        <v>3551</v>
      </c>
      <c r="B428" s="23" t="s">
        <v>382</v>
      </c>
      <c r="C428" s="29" t="s">
        <v>203</v>
      </c>
      <c r="D428" s="4">
        <v>2610</v>
      </c>
      <c r="E428" s="1"/>
      <c r="F428" s="4">
        <f t="shared" si="183"/>
        <v>0</v>
      </c>
      <c r="G428" s="1"/>
      <c r="H428" s="4">
        <f t="shared" si="184"/>
        <v>0</v>
      </c>
      <c r="I428" s="1">
        <v>2</v>
      </c>
      <c r="J428" s="4">
        <f t="shared" si="185"/>
        <v>5220</v>
      </c>
      <c r="K428" s="1"/>
      <c r="L428" s="4">
        <f t="shared" si="186"/>
        <v>0</v>
      </c>
      <c r="M428" s="1"/>
      <c r="N428" s="4">
        <f t="shared" si="187"/>
        <v>0</v>
      </c>
      <c r="O428" s="1"/>
      <c r="P428" s="4">
        <f t="shared" si="188"/>
        <v>0</v>
      </c>
      <c r="Q428" s="1"/>
      <c r="R428" s="4"/>
      <c r="S428" s="1"/>
      <c r="T428" s="4">
        <f t="shared" si="190"/>
        <v>0</v>
      </c>
      <c r="U428" s="1"/>
      <c r="V428" s="4">
        <f t="shared" si="191"/>
        <v>0</v>
      </c>
      <c r="W428" s="1"/>
      <c r="X428" s="4">
        <f t="shared" si="192"/>
        <v>0</v>
      </c>
      <c r="Y428" s="1">
        <v>5</v>
      </c>
      <c r="Z428" s="4">
        <f t="shared" si="193"/>
        <v>13050</v>
      </c>
      <c r="AA428" s="1">
        <v>5</v>
      </c>
      <c r="AB428" s="4">
        <f t="shared" si="194"/>
        <v>13050</v>
      </c>
      <c r="AC428" s="4"/>
    </row>
    <row r="429" spans="1:29" ht="30" x14ac:dyDescent="0.25">
      <c r="A429" s="1">
        <v>3551</v>
      </c>
      <c r="B429" s="23" t="s">
        <v>383</v>
      </c>
      <c r="C429" s="29" t="s">
        <v>203</v>
      </c>
      <c r="D429" s="4">
        <v>6148</v>
      </c>
      <c r="E429" s="1"/>
      <c r="F429" s="4">
        <f t="shared" si="183"/>
        <v>0</v>
      </c>
      <c r="G429" s="1"/>
      <c r="H429" s="4">
        <f t="shared" si="184"/>
        <v>0</v>
      </c>
      <c r="I429" s="1">
        <v>0</v>
      </c>
      <c r="J429" s="4">
        <f t="shared" si="185"/>
        <v>0</v>
      </c>
      <c r="K429" s="1"/>
      <c r="L429" s="4">
        <f t="shared" si="186"/>
        <v>0</v>
      </c>
      <c r="M429" s="1"/>
      <c r="N429" s="4">
        <f t="shared" si="187"/>
        <v>0</v>
      </c>
      <c r="O429" s="1"/>
      <c r="P429" s="4">
        <f t="shared" si="188"/>
        <v>0</v>
      </c>
      <c r="Q429" s="1">
        <v>0</v>
      </c>
      <c r="R429" s="4">
        <f t="shared" si="189"/>
        <v>0</v>
      </c>
      <c r="S429" s="1"/>
      <c r="T429" s="4">
        <f t="shared" si="190"/>
        <v>0</v>
      </c>
      <c r="U429" s="1"/>
      <c r="V429" s="4">
        <f t="shared" si="191"/>
        <v>0</v>
      </c>
      <c r="W429" s="1">
        <v>5</v>
      </c>
      <c r="X429" s="4">
        <f t="shared" si="192"/>
        <v>30740</v>
      </c>
      <c r="Y429" s="1">
        <v>0</v>
      </c>
      <c r="Z429" s="4">
        <f t="shared" si="193"/>
        <v>0</v>
      </c>
      <c r="AA429" s="1"/>
      <c r="AB429" s="4">
        <f t="shared" si="194"/>
        <v>0</v>
      </c>
      <c r="AC429" s="4">
        <f t="shared" si="182"/>
        <v>30740</v>
      </c>
    </row>
    <row r="430" spans="1:29" ht="30" x14ac:dyDescent="0.25">
      <c r="A430" s="1">
        <v>3551</v>
      </c>
      <c r="B430" s="23" t="s">
        <v>253</v>
      </c>
      <c r="C430" s="29" t="s">
        <v>203</v>
      </c>
      <c r="D430" s="4">
        <v>2760.8</v>
      </c>
      <c r="E430" s="1"/>
      <c r="F430" s="4">
        <f t="shared" si="183"/>
        <v>0</v>
      </c>
      <c r="G430" s="1"/>
      <c r="H430" s="4">
        <f t="shared" si="184"/>
        <v>0</v>
      </c>
      <c r="I430" s="1">
        <v>0</v>
      </c>
      <c r="J430" s="4">
        <f t="shared" si="185"/>
        <v>0</v>
      </c>
      <c r="K430" s="1"/>
      <c r="L430" s="4">
        <f t="shared" si="186"/>
        <v>0</v>
      </c>
      <c r="M430" s="1"/>
      <c r="N430" s="4">
        <f t="shared" si="187"/>
        <v>0</v>
      </c>
      <c r="O430" s="1"/>
      <c r="P430" s="4">
        <f t="shared" si="188"/>
        <v>0</v>
      </c>
      <c r="Q430" s="1">
        <v>0</v>
      </c>
      <c r="R430" s="4">
        <f t="shared" si="189"/>
        <v>0</v>
      </c>
      <c r="S430" s="1">
        <v>0</v>
      </c>
      <c r="T430" s="4">
        <f t="shared" si="190"/>
        <v>0</v>
      </c>
      <c r="U430" s="1">
        <v>4</v>
      </c>
      <c r="V430" s="4">
        <f t="shared" si="191"/>
        <v>11043.2</v>
      </c>
      <c r="W430" s="1">
        <v>0</v>
      </c>
      <c r="X430" s="4">
        <f t="shared" si="192"/>
        <v>0</v>
      </c>
      <c r="Y430" s="1">
        <v>0</v>
      </c>
      <c r="Z430" s="4">
        <f t="shared" si="193"/>
        <v>0</v>
      </c>
      <c r="AA430" s="1">
        <v>4</v>
      </c>
      <c r="AB430" s="4">
        <f t="shared" si="194"/>
        <v>11043.2</v>
      </c>
      <c r="AC430" s="4">
        <f t="shared" si="182"/>
        <v>22086.400000000001</v>
      </c>
    </row>
    <row r="431" spans="1:29" x14ac:dyDescent="0.25">
      <c r="A431" s="1">
        <v>3551</v>
      </c>
      <c r="B431" s="23" t="s">
        <v>254</v>
      </c>
      <c r="C431" s="29" t="s">
        <v>203</v>
      </c>
      <c r="D431" s="4">
        <v>3596</v>
      </c>
      <c r="E431" s="1"/>
      <c r="F431" s="4">
        <f t="shared" si="183"/>
        <v>0</v>
      </c>
      <c r="G431" s="1"/>
      <c r="H431" s="4">
        <f t="shared" si="184"/>
        <v>0</v>
      </c>
      <c r="I431" s="1">
        <v>0</v>
      </c>
      <c r="J431" s="4">
        <f t="shared" si="185"/>
        <v>0</v>
      </c>
      <c r="K431" s="1"/>
      <c r="L431" s="4">
        <f t="shared" si="186"/>
        <v>0</v>
      </c>
      <c r="M431" s="1"/>
      <c r="N431" s="4">
        <f t="shared" si="187"/>
        <v>0</v>
      </c>
      <c r="O431" s="1"/>
      <c r="P431" s="4">
        <f t="shared" si="188"/>
        <v>0</v>
      </c>
      <c r="Q431" s="1"/>
      <c r="R431" s="4">
        <f t="shared" si="189"/>
        <v>0</v>
      </c>
      <c r="S431" s="1">
        <v>0</v>
      </c>
      <c r="T431" s="4">
        <f t="shared" si="190"/>
        <v>0</v>
      </c>
      <c r="U431" s="1"/>
      <c r="V431" s="4">
        <f t="shared" si="191"/>
        <v>0</v>
      </c>
      <c r="W431" s="1">
        <v>0</v>
      </c>
      <c r="X431" s="4">
        <f t="shared" si="192"/>
        <v>0</v>
      </c>
      <c r="Y431" s="1"/>
      <c r="Z431" s="4">
        <f t="shared" si="193"/>
        <v>0</v>
      </c>
      <c r="AA431" s="1">
        <v>0</v>
      </c>
      <c r="AB431" s="4">
        <f t="shared" si="194"/>
        <v>0</v>
      </c>
      <c r="AC431" s="4">
        <f t="shared" si="182"/>
        <v>0</v>
      </c>
    </row>
    <row r="432" spans="1:29" x14ac:dyDescent="0.25">
      <c r="A432" s="1">
        <v>3551</v>
      </c>
      <c r="B432" s="23" t="s">
        <v>255</v>
      </c>
      <c r="C432" s="29" t="s">
        <v>203</v>
      </c>
      <c r="D432" s="4">
        <v>5742</v>
      </c>
      <c r="E432" s="1"/>
      <c r="F432" s="4">
        <f t="shared" si="183"/>
        <v>0</v>
      </c>
      <c r="G432" s="1"/>
      <c r="H432" s="4">
        <f t="shared" si="184"/>
        <v>0</v>
      </c>
      <c r="I432" s="1">
        <v>0</v>
      </c>
      <c r="J432" s="4">
        <f t="shared" si="185"/>
        <v>0</v>
      </c>
      <c r="K432" s="1"/>
      <c r="L432" s="4">
        <f t="shared" si="186"/>
        <v>0</v>
      </c>
      <c r="M432" s="1"/>
      <c r="N432" s="4">
        <f t="shared" si="187"/>
        <v>0</v>
      </c>
      <c r="O432" s="1"/>
      <c r="P432" s="4">
        <f t="shared" si="188"/>
        <v>0</v>
      </c>
      <c r="Q432" s="1">
        <v>0</v>
      </c>
      <c r="R432" s="4">
        <f t="shared" si="189"/>
        <v>0</v>
      </c>
      <c r="S432" s="1">
        <v>0</v>
      </c>
      <c r="T432" s="4">
        <f t="shared" si="190"/>
        <v>0</v>
      </c>
      <c r="U432" s="1"/>
      <c r="V432" s="4">
        <f t="shared" si="191"/>
        <v>0</v>
      </c>
      <c r="W432" s="1"/>
      <c r="X432" s="4">
        <f t="shared" si="192"/>
        <v>0</v>
      </c>
      <c r="Y432" s="1">
        <v>0</v>
      </c>
      <c r="Z432" s="4">
        <f t="shared" si="193"/>
        <v>0</v>
      </c>
      <c r="AA432" s="1">
        <v>5</v>
      </c>
      <c r="AB432" s="4">
        <f t="shared" si="194"/>
        <v>28710</v>
      </c>
      <c r="AC432" s="4">
        <f t="shared" si="182"/>
        <v>28710</v>
      </c>
    </row>
    <row r="433" spans="1:29" x14ac:dyDescent="0.25">
      <c r="A433" s="1">
        <v>3551</v>
      </c>
      <c r="B433" s="23" t="s">
        <v>256</v>
      </c>
      <c r="C433" s="29" t="s">
        <v>203</v>
      </c>
      <c r="D433" s="4">
        <v>5752</v>
      </c>
      <c r="E433" s="1"/>
      <c r="F433" s="4">
        <f t="shared" si="183"/>
        <v>0</v>
      </c>
      <c r="G433" s="1"/>
      <c r="H433" s="4">
        <f t="shared" si="184"/>
        <v>0</v>
      </c>
      <c r="I433" s="1">
        <v>0</v>
      </c>
      <c r="J433" s="4">
        <f t="shared" si="185"/>
        <v>0</v>
      </c>
      <c r="K433" s="1">
        <v>0</v>
      </c>
      <c r="L433" s="4">
        <f t="shared" si="186"/>
        <v>0</v>
      </c>
      <c r="M433" s="1">
        <v>0</v>
      </c>
      <c r="N433" s="4">
        <f t="shared" si="187"/>
        <v>0</v>
      </c>
      <c r="O433" s="1">
        <v>0</v>
      </c>
      <c r="P433" s="4">
        <f t="shared" si="188"/>
        <v>0</v>
      </c>
      <c r="Q433" s="1">
        <v>0</v>
      </c>
      <c r="R433" s="4">
        <f t="shared" si="189"/>
        <v>0</v>
      </c>
      <c r="S433" s="1">
        <v>0</v>
      </c>
      <c r="T433" s="4">
        <f t="shared" si="190"/>
        <v>0</v>
      </c>
      <c r="U433" s="1">
        <v>0</v>
      </c>
      <c r="V433" s="4">
        <f t="shared" si="191"/>
        <v>0</v>
      </c>
      <c r="W433" s="1">
        <v>0</v>
      </c>
      <c r="X433" s="4">
        <f t="shared" si="192"/>
        <v>0</v>
      </c>
      <c r="Y433" s="1">
        <v>5</v>
      </c>
      <c r="Z433" s="4">
        <f t="shared" si="193"/>
        <v>28760</v>
      </c>
      <c r="AA433" s="1">
        <v>0</v>
      </c>
      <c r="AB433" s="4">
        <f t="shared" si="194"/>
        <v>0</v>
      </c>
      <c r="AC433" s="4">
        <f t="shared" si="182"/>
        <v>28760</v>
      </c>
    </row>
    <row r="434" spans="1:29" x14ac:dyDescent="0.25">
      <c r="A434" s="1">
        <v>3551</v>
      </c>
      <c r="B434" s="23" t="s">
        <v>257</v>
      </c>
      <c r="C434" s="29" t="s">
        <v>203</v>
      </c>
      <c r="D434" s="4">
        <v>4002</v>
      </c>
      <c r="E434" s="1"/>
      <c r="F434" s="4">
        <f t="shared" si="183"/>
        <v>0</v>
      </c>
      <c r="G434" s="1"/>
      <c r="H434" s="4">
        <f t="shared" si="184"/>
        <v>0</v>
      </c>
      <c r="I434" s="1">
        <v>0</v>
      </c>
      <c r="J434" s="4">
        <f t="shared" si="185"/>
        <v>0</v>
      </c>
      <c r="K434" s="1"/>
      <c r="L434" s="4">
        <f t="shared" si="186"/>
        <v>0</v>
      </c>
      <c r="M434" s="1"/>
      <c r="N434" s="4">
        <f t="shared" si="187"/>
        <v>0</v>
      </c>
      <c r="O434" s="1"/>
      <c r="P434" s="4">
        <f t="shared" si="188"/>
        <v>0</v>
      </c>
      <c r="Q434" s="1"/>
      <c r="R434" s="4">
        <f t="shared" si="189"/>
        <v>0</v>
      </c>
      <c r="S434" s="1"/>
      <c r="T434" s="4">
        <f t="shared" si="190"/>
        <v>0</v>
      </c>
      <c r="U434" s="1">
        <v>0</v>
      </c>
      <c r="V434" s="4">
        <f t="shared" si="191"/>
        <v>0</v>
      </c>
      <c r="W434" s="1">
        <v>0</v>
      </c>
      <c r="X434" s="4">
        <f t="shared" si="192"/>
        <v>0</v>
      </c>
      <c r="Y434" s="1"/>
      <c r="Z434" s="4">
        <f t="shared" si="193"/>
        <v>0</v>
      </c>
      <c r="AA434" s="1">
        <v>0</v>
      </c>
      <c r="AB434" s="4">
        <f t="shared" si="194"/>
        <v>0</v>
      </c>
      <c r="AC434" s="4">
        <f t="shared" si="182"/>
        <v>0</v>
      </c>
    </row>
    <row r="435" spans="1:29" ht="30" x14ac:dyDescent="0.25">
      <c r="A435" s="1">
        <v>3551</v>
      </c>
      <c r="B435" s="23" t="s">
        <v>258</v>
      </c>
      <c r="C435" s="29" t="s">
        <v>203</v>
      </c>
      <c r="D435" s="4">
        <v>6032</v>
      </c>
      <c r="E435" s="1"/>
      <c r="F435" s="4">
        <f t="shared" si="183"/>
        <v>0</v>
      </c>
      <c r="G435" s="1"/>
      <c r="H435" s="4">
        <f t="shared" si="184"/>
        <v>0</v>
      </c>
      <c r="I435" s="1">
        <v>0</v>
      </c>
      <c r="J435" s="4">
        <f t="shared" si="185"/>
        <v>0</v>
      </c>
      <c r="K435" s="1"/>
      <c r="L435" s="4">
        <f t="shared" si="186"/>
        <v>0</v>
      </c>
      <c r="M435" s="1"/>
      <c r="N435" s="4">
        <f t="shared" si="187"/>
        <v>0</v>
      </c>
      <c r="O435" s="1">
        <v>0</v>
      </c>
      <c r="P435" s="4">
        <f t="shared" si="188"/>
        <v>0</v>
      </c>
      <c r="Q435" s="1">
        <v>0</v>
      </c>
      <c r="R435" s="4">
        <f t="shared" si="189"/>
        <v>0</v>
      </c>
      <c r="S435" s="1">
        <v>0</v>
      </c>
      <c r="T435" s="4">
        <f t="shared" si="190"/>
        <v>0</v>
      </c>
      <c r="U435" s="1">
        <v>0</v>
      </c>
      <c r="V435" s="4">
        <f t="shared" si="191"/>
        <v>0</v>
      </c>
      <c r="W435" s="1">
        <v>0</v>
      </c>
      <c r="X435" s="4">
        <f t="shared" si="192"/>
        <v>0</v>
      </c>
      <c r="Y435" s="1">
        <v>0</v>
      </c>
      <c r="Z435" s="4">
        <f t="shared" si="193"/>
        <v>0</v>
      </c>
      <c r="AA435" s="1">
        <v>0</v>
      </c>
      <c r="AB435" s="4">
        <f t="shared" si="194"/>
        <v>0</v>
      </c>
      <c r="AC435" s="4">
        <f t="shared" si="182"/>
        <v>0</v>
      </c>
    </row>
    <row r="436" spans="1:29" ht="30" x14ac:dyDescent="0.25">
      <c r="A436" s="1">
        <v>3551</v>
      </c>
      <c r="B436" s="23" t="s">
        <v>319</v>
      </c>
      <c r="C436" s="29" t="s">
        <v>203</v>
      </c>
      <c r="D436" s="4">
        <v>3770</v>
      </c>
      <c r="E436" s="1"/>
      <c r="F436" s="4">
        <f t="shared" si="183"/>
        <v>0</v>
      </c>
      <c r="G436" s="1"/>
      <c r="H436" s="4">
        <f t="shared" si="184"/>
        <v>0</v>
      </c>
      <c r="I436" s="1">
        <v>0</v>
      </c>
      <c r="J436" s="4">
        <f t="shared" si="185"/>
        <v>0</v>
      </c>
      <c r="K436" s="1"/>
      <c r="L436" s="4">
        <f t="shared" si="186"/>
        <v>0</v>
      </c>
      <c r="M436" s="1"/>
      <c r="N436" s="4">
        <f t="shared" si="187"/>
        <v>0</v>
      </c>
      <c r="O436" s="1"/>
      <c r="P436" s="4">
        <f t="shared" si="188"/>
        <v>0</v>
      </c>
      <c r="Q436" s="1">
        <v>0</v>
      </c>
      <c r="R436" s="4">
        <f t="shared" si="189"/>
        <v>0</v>
      </c>
      <c r="S436" s="1">
        <v>0</v>
      </c>
      <c r="T436" s="4">
        <f t="shared" si="190"/>
        <v>0</v>
      </c>
      <c r="U436" s="1">
        <v>0</v>
      </c>
      <c r="V436" s="4">
        <f t="shared" si="191"/>
        <v>0</v>
      </c>
      <c r="W436" s="1"/>
      <c r="X436" s="4">
        <f t="shared" si="192"/>
        <v>0</v>
      </c>
      <c r="Y436" s="1">
        <v>5</v>
      </c>
      <c r="Z436" s="4">
        <f t="shared" si="193"/>
        <v>18850</v>
      </c>
      <c r="AA436" s="1">
        <v>5</v>
      </c>
      <c r="AB436" s="4">
        <f t="shared" si="194"/>
        <v>18850</v>
      </c>
      <c r="AC436" s="4">
        <f t="shared" si="182"/>
        <v>37700</v>
      </c>
    </row>
    <row r="437" spans="1:29" ht="30" x14ac:dyDescent="0.25">
      <c r="A437" s="1">
        <v>3551</v>
      </c>
      <c r="B437" s="23" t="s">
        <v>384</v>
      </c>
      <c r="C437" s="29" t="s">
        <v>203</v>
      </c>
      <c r="D437" s="4">
        <v>3770</v>
      </c>
      <c r="E437" s="1"/>
      <c r="F437" s="4">
        <f t="shared" si="183"/>
        <v>0</v>
      </c>
      <c r="G437" s="1"/>
      <c r="H437" s="4">
        <f t="shared" si="184"/>
        <v>0</v>
      </c>
      <c r="I437" s="1">
        <v>0</v>
      </c>
      <c r="J437" s="4">
        <f t="shared" si="185"/>
        <v>0</v>
      </c>
      <c r="K437" s="1"/>
      <c r="L437" s="4">
        <f t="shared" si="186"/>
        <v>0</v>
      </c>
      <c r="M437" s="1"/>
      <c r="N437" s="4">
        <f t="shared" si="187"/>
        <v>0</v>
      </c>
      <c r="O437" s="1"/>
      <c r="P437" s="4">
        <f t="shared" si="188"/>
        <v>0</v>
      </c>
      <c r="Q437" s="1">
        <v>0</v>
      </c>
      <c r="R437" s="4">
        <f t="shared" si="189"/>
        <v>0</v>
      </c>
      <c r="S437" s="1"/>
      <c r="T437" s="4">
        <f t="shared" si="190"/>
        <v>0</v>
      </c>
      <c r="U437" s="1">
        <v>0</v>
      </c>
      <c r="V437" s="4">
        <f t="shared" si="191"/>
        <v>0</v>
      </c>
      <c r="W437" s="1"/>
      <c r="X437" s="4">
        <f t="shared" si="192"/>
        <v>0</v>
      </c>
      <c r="Y437" s="1"/>
      <c r="Z437" s="4">
        <f t="shared" si="193"/>
        <v>0</v>
      </c>
      <c r="AA437" s="1">
        <v>0</v>
      </c>
      <c r="AB437" s="4">
        <f t="shared" si="194"/>
        <v>0</v>
      </c>
      <c r="AC437" s="4">
        <f t="shared" si="182"/>
        <v>0</v>
      </c>
    </row>
    <row r="438" spans="1:29" x14ac:dyDescent="0.25">
      <c r="A438" s="1">
        <v>3551</v>
      </c>
      <c r="B438" s="23" t="s">
        <v>318</v>
      </c>
      <c r="C438" s="29" t="s">
        <v>203</v>
      </c>
      <c r="D438" s="4">
        <v>6032</v>
      </c>
      <c r="E438" s="1"/>
      <c r="F438" s="4">
        <f t="shared" si="183"/>
        <v>0</v>
      </c>
      <c r="G438" s="1"/>
      <c r="H438" s="4">
        <f t="shared" si="184"/>
        <v>0</v>
      </c>
      <c r="I438" s="1">
        <v>0</v>
      </c>
      <c r="J438" s="4">
        <f t="shared" si="185"/>
        <v>0</v>
      </c>
      <c r="K438" s="1"/>
      <c r="L438" s="4">
        <f t="shared" si="186"/>
        <v>0</v>
      </c>
      <c r="M438" s="1"/>
      <c r="N438" s="4">
        <f t="shared" si="187"/>
        <v>0</v>
      </c>
      <c r="O438" s="1"/>
      <c r="P438" s="4">
        <f t="shared" si="188"/>
        <v>0</v>
      </c>
      <c r="Q438" s="1">
        <v>0</v>
      </c>
      <c r="R438" s="4">
        <f t="shared" si="189"/>
        <v>0</v>
      </c>
      <c r="S438" s="1"/>
      <c r="T438" s="4">
        <f t="shared" si="190"/>
        <v>0</v>
      </c>
      <c r="U438" s="1">
        <v>0</v>
      </c>
      <c r="V438" s="4">
        <f t="shared" si="191"/>
        <v>0</v>
      </c>
      <c r="W438" s="1">
        <v>0</v>
      </c>
      <c r="X438" s="4">
        <f t="shared" si="192"/>
        <v>0</v>
      </c>
      <c r="Y438" s="1">
        <v>0</v>
      </c>
      <c r="Z438" s="4">
        <f t="shared" si="193"/>
        <v>0</v>
      </c>
      <c r="AA438" s="1">
        <v>0</v>
      </c>
      <c r="AB438" s="4">
        <f t="shared" si="194"/>
        <v>0</v>
      </c>
      <c r="AC438" s="4">
        <f t="shared" si="182"/>
        <v>0</v>
      </c>
    </row>
    <row r="439" spans="1:29" ht="30" x14ac:dyDescent="0.25">
      <c r="A439" s="1">
        <v>3551</v>
      </c>
      <c r="B439" s="23" t="s">
        <v>259</v>
      </c>
      <c r="C439" s="29" t="s">
        <v>203</v>
      </c>
      <c r="D439" s="4">
        <v>3770</v>
      </c>
      <c r="E439" s="1"/>
      <c r="F439" s="4">
        <f t="shared" si="183"/>
        <v>0</v>
      </c>
      <c r="G439" s="1"/>
      <c r="H439" s="4">
        <f t="shared" si="184"/>
        <v>0</v>
      </c>
      <c r="I439" s="1">
        <v>0</v>
      </c>
      <c r="J439" s="4">
        <f t="shared" si="185"/>
        <v>0</v>
      </c>
      <c r="K439" s="1"/>
      <c r="L439" s="4">
        <f t="shared" si="186"/>
        <v>0</v>
      </c>
      <c r="M439" s="1"/>
      <c r="N439" s="4">
        <f t="shared" si="187"/>
        <v>0</v>
      </c>
      <c r="O439" s="1"/>
      <c r="P439" s="4">
        <f t="shared" si="188"/>
        <v>0</v>
      </c>
      <c r="Q439" s="1"/>
      <c r="R439" s="4">
        <f t="shared" si="189"/>
        <v>0</v>
      </c>
      <c r="S439" s="1"/>
      <c r="T439" s="4">
        <f t="shared" si="190"/>
        <v>0</v>
      </c>
      <c r="U439" s="1">
        <v>0</v>
      </c>
      <c r="V439" s="4">
        <f t="shared" si="191"/>
        <v>0</v>
      </c>
      <c r="W439" s="1">
        <v>0</v>
      </c>
      <c r="X439" s="4">
        <f t="shared" si="192"/>
        <v>0</v>
      </c>
      <c r="Y439" s="1">
        <v>5</v>
      </c>
      <c r="Z439" s="4">
        <f t="shared" si="193"/>
        <v>18850</v>
      </c>
      <c r="AA439" s="1">
        <v>4</v>
      </c>
      <c r="AB439" s="4">
        <f t="shared" si="194"/>
        <v>15080</v>
      </c>
      <c r="AC439" s="4">
        <f t="shared" si="182"/>
        <v>33930</v>
      </c>
    </row>
    <row r="440" spans="1:29" ht="30" x14ac:dyDescent="0.25">
      <c r="A440" s="1">
        <v>3551</v>
      </c>
      <c r="B440" s="23" t="s">
        <v>385</v>
      </c>
      <c r="C440" s="29" t="s">
        <v>203</v>
      </c>
      <c r="D440" s="4">
        <v>3440</v>
      </c>
      <c r="E440" s="1"/>
      <c r="F440" s="4">
        <f t="shared" si="183"/>
        <v>0</v>
      </c>
      <c r="G440" s="1"/>
      <c r="H440" s="4">
        <f t="shared" si="184"/>
        <v>0</v>
      </c>
      <c r="I440" s="1">
        <v>0</v>
      </c>
      <c r="J440" s="4">
        <v>0</v>
      </c>
      <c r="K440" s="1"/>
      <c r="L440" s="4">
        <f t="shared" si="186"/>
        <v>0</v>
      </c>
      <c r="M440" s="1"/>
      <c r="N440" s="4">
        <f t="shared" si="187"/>
        <v>0</v>
      </c>
      <c r="O440" s="1"/>
      <c r="P440" s="4">
        <f t="shared" si="188"/>
        <v>0</v>
      </c>
      <c r="Q440" s="1"/>
      <c r="R440" s="4">
        <f t="shared" si="189"/>
        <v>0</v>
      </c>
      <c r="S440" s="1"/>
      <c r="T440" s="4">
        <f t="shared" si="190"/>
        <v>0</v>
      </c>
      <c r="U440" s="1">
        <v>0</v>
      </c>
      <c r="V440" s="4">
        <f t="shared" si="191"/>
        <v>0</v>
      </c>
      <c r="W440" s="1">
        <v>0</v>
      </c>
      <c r="X440" s="4">
        <f t="shared" si="192"/>
        <v>0</v>
      </c>
      <c r="Y440" s="1">
        <v>0</v>
      </c>
      <c r="Z440" s="4">
        <f t="shared" si="193"/>
        <v>0</v>
      </c>
      <c r="AA440" s="1">
        <v>4</v>
      </c>
      <c r="AB440" s="4">
        <f t="shared" si="194"/>
        <v>13760</v>
      </c>
      <c r="AC440" s="4">
        <f t="shared" si="182"/>
        <v>13760</v>
      </c>
    </row>
    <row r="441" spans="1:29" s="50" customFormat="1" ht="15.75" x14ac:dyDescent="0.25">
      <c r="A441" s="47">
        <v>3551</v>
      </c>
      <c r="B441" s="48"/>
      <c r="C441" s="47"/>
      <c r="D441" s="49"/>
      <c r="E441" s="49"/>
      <c r="F441" s="49">
        <f>SUM(F381:F440)</f>
        <v>0</v>
      </c>
      <c r="G441" s="49"/>
      <c r="H441" s="49">
        <f>SUM(H381:H440)</f>
        <v>0</v>
      </c>
      <c r="I441" s="49"/>
      <c r="J441" s="49">
        <f>SUM(J381:J440)</f>
        <v>90626.8</v>
      </c>
      <c r="K441" s="49"/>
      <c r="L441" s="49">
        <f>SUM(L381:L440)</f>
        <v>21286</v>
      </c>
      <c r="M441" s="49"/>
      <c r="N441" s="49">
        <f>SUM(N417:N440)</f>
        <v>6786</v>
      </c>
      <c r="O441" s="49"/>
      <c r="P441" s="49">
        <f>SUM(P381:P440)</f>
        <v>20398.400000000001</v>
      </c>
      <c r="Q441" s="49"/>
      <c r="R441" s="49">
        <f>SUM(R381:R440)</f>
        <v>46631.199999999997</v>
      </c>
      <c r="S441" s="49"/>
      <c r="T441" s="49">
        <f>SUM(T381:T440)</f>
        <v>19310.8</v>
      </c>
      <c r="U441" s="49"/>
      <c r="V441" s="49">
        <f>SUM(V381:V440)</f>
        <v>46252</v>
      </c>
      <c r="W441" s="49"/>
      <c r="X441" s="49">
        <f>SUM(X381:X440)</f>
        <v>66624.399999999994</v>
      </c>
      <c r="Y441" s="49"/>
      <c r="Z441" s="49">
        <f>SUM(Z381:Z440)</f>
        <v>128623.6</v>
      </c>
      <c r="AA441" s="49"/>
      <c r="AB441" s="49">
        <f>SUM(AB381:AB440)</f>
        <v>100493.2</v>
      </c>
      <c r="AC441" s="49">
        <f>SUM(AC381:AC440)</f>
        <v>532862.80000000005</v>
      </c>
    </row>
    <row r="442" spans="1:29" x14ac:dyDescent="0.25">
      <c r="B442" s="25"/>
    </row>
    <row r="443" spans="1:29" x14ac:dyDescent="0.25">
      <c r="B443" s="25"/>
    </row>
    <row r="444" spans="1:29" ht="19.5" thickBot="1" x14ac:dyDescent="0.35">
      <c r="A444" s="16" t="s">
        <v>357</v>
      </c>
      <c r="B444" s="21"/>
    </row>
    <row r="445" spans="1:29" s="102" customFormat="1" ht="47.25" x14ac:dyDescent="0.25">
      <c r="A445" s="52" t="s">
        <v>0</v>
      </c>
      <c r="B445" s="53" t="s">
        <v>1</v>
      </c>
      <c r="C445" s="53" t="s">
        <v>2</v>
      </c>
      <c r="D445" s="53" t="s">
        <v>26</v>
      </c>
      <c r="E445" s="54" t="s">
        <v>3</v>
      </c>
      <c r="F445" s="54" t="s">
        <v>19</v>
      </c>
      <c r="G445" s="55" t="s">
        <v>4</v>
      </c>
      <c r="H445" s="55" t="s">
        <v>19</v>
      </c>
      <c r="I445" s="56" t="s">
        <v>5</v>
      </c>
      <c r="J445" s="56" t="s">
        <v>19</v>
      </c>
      <c r="K445" s="57" t="s">
        <v>6</v>
      </c>
      <c r="L445" s="57" t="s">
        <v>19</v>
      </c>
      <c r="M445" s="58" t="s">
        <v>7</v>
      </c>
      <c r="N445" s="58" t="s">
        <v>19</v>
      </c>
      <c r="O445" s="59" t="s">
        <v>8</v>
      </c>
      <c r="P445" s="59" t="s">
        <v>19</v>
      </c>
      <c r="Q445" s="57" t="s">
        <v>9</v>
      </c>
      <c r="R445" s="57" t="s">
        <v>19</v>
      </c>
      <c r="S445" s="60" t="s">
        <v>10</v>
      </c>
      <c r="T445" s="60" t="s">
        <v>19</v>
      </c>
      <c r="U445" s="61" t="s">
        <v>11</v>
      </c>
      <c r="V445" s="61" t="s">
        <v>19</v>
      </c>
      <c r="W445" s="57" t="s">
        <v>12</v>
      </c>
      <c r="X445" s="57" t="s">
        <v>19</v>
      </c>
      <c r="Y445" s="62" t="s">
        <v>13</v>
      </c>
      <c r="Z445" s="62" t="s">
        <v>19</v>
      </c>
      <c r="AA445" s="57" t="s">
        <v>14</v>
      </c>
      <c r="AB445" s="57" t="s">
        <v>19</v>
      </c>
      <c r="AC445" s="63" t="s">
        <v>15</v>
      </c>
    </row>
    <row r="446" spans="1:29" x14ac:dyDescent="0.25">
      <c r="A446" s="1">
        <v>3581</v>
      </c>
      <c r="B446" s="23" t="s">
        <v>322</v>
      </c>
      <c r="C446" s="1" t="s">
        <v>323</v>
      </c>
      <c r="D446" s="4">
        <v>95000</v>
      </c>
      <c r="E446" s="1"/>
      <c r="F446" s="4">
        <f t="shared" ref="F446:F447" si="195">D446*E446</f>
        <v>0</v>
      </c>
      <c r="G446" s="1"/>
      <c r="H446" s="4">
        <f t="shared" ref="H446:H447" si="196">D446*G446</f>
        <v>0</v>
      </c>
      <c r="I446" s="1"/>
      <c r="J446" s="4">
        <f t="shared" ref="J446:J447" si="197">D446*I446</f>
        <v>0</v>
      </c>
      <c r="K446" s="1">
        <v>0</v>
      </c>
      <c r="L446" s="4">
        <f t="shared" ref="L446:L447" si="198">D446*K446</f>
        <v>0</v>
      </c>
      <c r="M446" s="1"/>
      <c r="N446" s="4">
        <f t="shared" ref="N446:N447" si="199">D446*M446</f>
        <v>0</v>
      </c>
      <c r="O446" s="1"/>
      <c r="P446" s="4">
        <f t="shared" ref="P446:P447" si="200">D446*O446</f>
        <v>0</v>
      </c>
      <c r="Q446" s="1">
        <v>0</v>
      </c>
      <c r="R446" s="4">
        <f t="shared" ref="R446:R447" si="201">D446*Q446</f>
        <v>0</v>
      </c>
      <c r="S446" s="1"/>
      <c r="T446" s="4">
        <f t="shared" ref="T446:T447" si="202">D446*S446</f>
        <v>0</v>
      </c>
      <c r="U446" s="1">
        <v>1</v>
      </c>
      <c r="V446" s="4">
        <f t="shared" ref="V446:V447" si="203">D446*U446</f>
        <v>95000</v>
      </c>
      <c r="W446" s="1"/>
      <c r="X446" s="4">
        <f t="shared" ref="X446:X447" si="204">D446*W446</f>
        <v>0</v>
      </c>
      <c r="Y446" s="1">
        <v>0</v>
      </c>
      <c r="Z446" s="4">
        <f t="shared" ref="Z446:Z447" si="205">D446*Y446</f>
        <v>0</v>
      </c>
      <c r="AA446" s="1">
        <v>1</v>
      </c>
      <c r="AB446" s="4">
        <f t="shared" ref="AB446:AB447" si="206">D446*AA446</f>
        <v>95000</v>
      </c>
      <c r="AC446" s="4">
        <f t="shared" ref="AC446:AC447" si="207">F446+H446+J446+L446+N446+P446+R446+T446+V446+X446+Z446+AB446</f>
        <v>190000</v>
      </c>
    </row>
    <row r="447" spans="1:29" x14ac:dyDescent="0.25">
      <c r="A447" s="1">
        <v>3581</v>
      </c>
      <c r="B447" s="23" t="s">
        <v>358</v>
      </c>
      <c r="C447" s="1" t="s">
        <v>323</v>
      </c>
      <c r="D447" s="4">
        <v>30000</v>
      </c>
      <c r="E447" s="1"/>
      <c r="F447" s="4">
        <f t="shared" si="195"/>
        <v>0</v>
      </c>
      <c r="G447" s="1"/>
      <c r="H447" s="4">
        <f t="shared" si="196"/>
        <v>0</v>
      </c>
      <c r="I447" s="1">
        <v>0</v>
      </c>
      <c r="J447" s="4">
        <f t="shared" si="197"/>
        <v>0</v>
      </c>
      <c r="K447" s="1">
        <v>1</v>
      </c>
      <c r="L447" s="4">
        <f t="shared" si="198"/>
        <v>30000</v>
      </c>
      <c r="M447" s="1">
        <v>1</v>
      </c>
      <c r="N447" s="4">
        <f t="shared" si="199"/>
        <v>30000</v>
      </c>
      <c r="O447" s="1">
        <v>1</v>
      </c>
      <c r="P447" s="4">
        <f t="shared" si="200"/>
        <v>30000</v>
      </c>
      <c r="Q447" s="1">
        <v>1</v>
      </c>
      <c r="R447" s="4">
        <f t="shared" si="201"/>
        <v>30000</v>
      </c>
      <c r="S447" s="1">
        <v>1</v>
      </c>
      <c r="T447" s="4">
        <f t="shared" si="202"/>
        <v>30000</v>
      </c>
      <c r="U447" s="1">
        <v>2</v>
      </c>
      <c r="V447" s="4">
        <f t="shared" si="203"/>
        <v>60000</v>
      </c>
      <c r="W447" s="1">
        <v>1</v>
      </c>
      <c r="X447" s="4">
        <f t="shared" si="204"/>
        <v>30000</v>
      </c>
      <c r="Y447" s="1">
        <v>1</v>
      </c>
      <c r="Z447" s="4">
        <f t="shared" si="205"/>
        <v>30000</v>
      </c>
      <c r="AA447" s="1">
        <v>1</v>
      </c>
      <c r="AB447" s="4">
        <f t="shared" si="206"/>
        <v>30000</v>
      </c>
      <c r="AC447" s="4">
        <f t="shared" si="207"/>
        <v>300000</v>
      </c>
    </row>
    <row r="448" spans="1:29" s="46" customFormat="1" ht="15.75" x14ac:dyDescent="0.25">
      <c r="A448" s="45">
        <v>3581</v>
      </c>
      <c r="B448" s="48"/>
      <c r="C448" s="47"/>
      <c r="D448" s="49"/>
      <c r="E448" s="49"/>
      <c r="F448" s="49">
        <f>SUM(F446:F447)</f>
        <v>0</v>
      </c>
      <c r="G448" s="49"/>
      <c r="H448" s="49">
        <f>SUM(H446:H447)</f>
        <v>0</v>
      </c>
      <c r="I448" s="49"/>
      <c r="J448" s="49">
        <f>SUM(J446:J447)</f>
        <v>0</v>
      </c>
      <c r="K448" s="49"/>
      <c r="L448" s="49">
        <f>SUM(L446:L447)</f>
        <v>30000</v>
      </c>
      <c r="M448" s="49"/>
      <c r="N448" s="49">
        <f>SUM(N446:N447)</f>
        <v>30000</v>
      </c>
      <c r="O448" s="49"/>
      <c r="P448" s="49">
        <f>SUM(P446:P447)</f>
        <v>30000</v>
      </c>
      <c r="Q448" s="49"/>
      <c r="R448" s="49">
        <f>SUM(R446:R447)</f>
        <v>30000</v>
      </c>
      <c r="S448" s="49"/>
      <c r="T448" s="49">
        <f>SUM(T446:T447)</f>
        <v>30000</v>
      </c>
      <c r="U448" s="49"/>
      <c r="V448" s="49">
        <f>SUM(V446:V447)</f>
        <v>155000</v>
      </c>
      <c r="W448" s="49"/>
      <c r="X448" s="49">
        <f>SUM(X446:X447)</f>
        <v>30000</v>
      </c>
      <c r="Y448" s="49"/>
      <c r="Z448" s="49">
        <f>SUM(Z446:Z447)</f>
        <v>30000</v>
      </c>
      <c r="AA448" s="49"/>
      <c r="AB448" s="49">
        <f>SUM(AB446:AB447)</f>
        <v>125000</v>
      </c>
      <c r="AC448" s="49">
        <f>SUM(AC446:AC447)</f>
        <v>490000</v>
      </c>
    </row>
    <row r="449" spans="1:29" x14ac:dyDescent="0.25">
      <c r="B449" s="25"/>
      <c r="D449" s="31"/>
    </row>
    <row r="450" spans="1:29" ht="19.5" thickBot="1" x14ac:dyDescent="0.35">
      <c r="A450" s="16" t="s">
        <v>260</v>
      </c>
      <c r="B450" s="16"/>
    </row>
    <row r="451" spans="1:29" s="102" customFormat="1" ht="47.25" x14ac:dyDescent="0.25">
      <c r="A451" s="52" t="s">
        <v>0</v>
      </c>
      <c r="B451" s="53" t="s">
        <v>1</v>
      </c>
      <c r="C451" s="53" t="s">
        <v>2</v>
      </c>
      <c r="D451" s="53" t="s">
        <v>26</v>
      </c>
      <c r="E451" s="54" t="s">
        <v>3</v>
      </c>
      <c r="F451" s="54" t="s">
        <v>19</v>
      </c>
      <c r="G451" s="55" t="s">
        <v>4</v>
      </c>
      <c r="H451" s="55" t="s">
        <v>19</v>
      </c>
      <c r="I451" s="56" t="s">
        <v>5</v>
      </c>
      <c r="J451" s="56" t="s">
        <v>19</v>
      </c>
      <c r="K451" s="57" t="s">
        <v>6</v>
      </c>
      <c r="L451" s="57" t="s">
        <v>19</v>
      </c>
      <c r="M451" s="58" t="s">
        <v>7</v>
      </c>
      <c r="N451" s="58" t="s">
        <v>19</v>
      </c>
      <c r="O451" s="59" t="s">
        <v>8</v>
      </c>
      <c r="P451" s="59" t="s">
        <v>19</v>
      </c>
      <c r="Q451" s="57" t="s">
        <v>9</v>
      </c>
      <c r="R451" s="57" t="s">
        <v>19</v>
      </c>
      <c r="S451" s="60" t="s">
        <v>10</v>
      </c>
      <c r="T451" s="60" t="s">
        <v>19</v>
      </c>
      <c r="U451" s="61" t="s">
        <v>11</v>
      </c>
      <c r="V451" s="61" t="s">
        <v>19</v>
      </c>
      <c r="W451" s="57" t="s">
        <v>12</v>
      </c>
      <c r="X451" s="57" t="s">
        <v>19</v>
      </c>
      <c r="Y451" s="62" t="s">
        <v>13</v>
      </c>
      <c r="Z451" s="62" t="s">
        <v>19</v>
      </c>
      <c r="AA451" s="57" t="s">
        <v>14</v>
      </c>
      <c r="AB451" s="57" t="s">
        <v>19</v>
      </c>
      <c r="AC451" s="63" t="s">
        <v>15</v>
      </c>
    </row>
    <row r="452" spans="1:29" x14ac:dyDescent="0.25">
      <c r="A452" s="1">
        <v>3831</v>
      </c>
      <c r="B452" s="23" t="s">
        <v>261</v>
      </c>
      <c r="C452" s="17" t="s">
        <v>203</v>
      </c>
      <c r="D452" s="4">
        <v>100000</v>
      </c>
      <c r="E452" s="1"/>
      <c r="F452" s="4">
        <f t="shared" ref="F452" si="208">D452*E452</f>
        <v>0</v>
      </c>
      <c r="G452" s="1"/>
      <c r="H452" s="4">
        <f t="shared" ref="H452" si="209">D452*G452</f>
        <v>0</v>
      </c>
      <c r="I452" s="1"/>
      <c r="J452" s="4">
        <f t="shared" ref="J452" si="210">D452*I452</f>
        <v>0</v>
      </c>
      <c r="K452" s="1"/>
      <c r="L452" s="4">
        <f t="shared" ref="L452" si="211">D452*K452</f>
        <v>0</v>
      </c>
      <c r="M452" s="1"/>
      <c r="N452" s="4">
        <f t="shared" ref="N452" si="212">D452*M452</f>
        <v>0</v>
      </c>
      <c r="O452" s="1"/>
      <c r="P452" s="4">
        <f t="shared" ref="P452" si="213">D452*O452</f>
        <v>0</v>
      </c>
      <c r="Q452" s="1"/>
      <c r="R452" s="4">
        <f t="shared" ref="R452" si="214">D452*Q452</f>
        <v>0</v>
      </c>
      <c r="S452" s="1"/>
      <c r="T452" s="4">
        <f t="shared" ref="T452" si="215">D452*S452</f>
        <v>0</v>
      </c>
      <c r="U452" s="1"/>
      <c r="V452" s="4">
        <f t="shared" ref="V452" si="216">D452*U452</f>
        <v>0</v>
      </c>
      <c r="W452" s="1"/>
      <c r="X452" s="4">
        <f t="shared" ref="X452" si="217">D452*W452</f>
        <v>0</v>
      </c>
      <c r="Y452" s="1"/>
      <c r="Z452" s="4">
        <f t="shared" ref="Z452" si="218">D452*Y452</f>
        <v>0</v>
      </c>
      <c r="AA452" s="1">
        <v>1</v>
      </c>
      <c r="AB452" s="4">
        <f t="shared" ref="AB452" si="219">D452*AA452</f>
        <v>100000</v>
      </c>
      <c r="AC452" s="4">
        <f t="shared" ref="AC452" si="220">F452+H452+J452+L452+N452+P452+R452+T452+V452+X452+Z452+AB452</f>
        <v>100000</v>
      </c>
    </row>
    <row r="453" spans="1:29" s="46" customFormat="1" ht="15.75" x14ac:dyDescent="0.25">
      <c r="A453" s="45">
        <v>3831</v>
      </c>
      <c r="B453" s="48"/>
      <c r="C453" s="47"/>
      <c r="D453" s="49"/>
      <c r="E453" s="49"/>
      <c r="F453" s="49">
        <f>SUM(F452:F452)</f>
        <v>0</v>
      </c>
      <c r="G453" s="49"/>
      <c r="H453" s="49">
        <f>SUM(H452:H452)</f>
        <v>0</v>
      </c>
      <c r="I453" s="49"/>
      <c r="J453" s="49">
        <f>SUM(J452:J452)</f>
        <v>0</v>
      </c>
      <c r="K453" s="49"/>
      <c r="L453" s="49">
        <f>SUM(L452:L452)</f>
        <v>0</v>
      </c>
      <c r="M453" s="49"/>
      <c r="N453" s="49">
        <f>SUM(N452:N452)</f>
        <v>0</v>
      </c>
      <c r="O453" s="49"/>
      <c r="P453" s="49">
        <f>SUM(P452:P452)</f>
        <v>0</v>
      </c>
      <c r="Q453" s="49"/>
      <c r="R453" s="49">
        <f>SUM(R452:R452)</f>
        <v>0</v>
      </c>
      <c r="S453" s="49"/>
      <c r="T453" s="49">
        <f>SUM(T452:T452)</f>
        <v>0</v>
      </c>
      <c r="U453" s="49"/>
      <c r="V453" s="49">
        <f>SUM(V452:V452)</f>
        <v>0</v>
      </c>
      <c r="W453" s="49"/>
      <c r="X453" s="49">
        <f>SUM(X452:X452)</f>
        <v>0</v>
      </c>
      <c r="Y453" s="49"/>
      <c r="Z453" s="49">
        <f>SUM(Z452:Z452)</f>
        <v>0</v>
      </c>
      <c r="AA453" s="49"/>
      <c r="AB453" s="49">
        <f>SUM(AB452:AB452)</f>
        <v>100000</v>
      </c>
      <c r="AC453" s="49">
        <f>SUM(AC452:AC452)</f>
        <v>100000</v>
      </c>
    </row>
    <row r="454" spans="1:29" x14ac:dyDescent="0.25">
      <c r="B454" s="25"/>
    </row>
    <row r="455" spans="1:29" x14ac:dyDescent="0.25">
      <c r="B455" s="25"/>
    </row>
    <row r="456" spans="1:29" ht="19.5" thickBot="1" x14ac:dyDescent="0.35">
      <c r="A456" s="16">
        <v>3231</v>
      </c>
      <c r="B456" s="16" t="s">
        <v>387</v>
      </c>
    </row>
    <row r="457" spans="1:29" s="102" customFormat="1" ht="47.25" x14ac:dyDescent="0.25">
      <c r="A457" s="52" t="s">
        <v>0</v>
      </c>
      <c r="B457" s="53" t="s">
        <v>1</v>
      </c>
      <c r="C457" s="53" t="s">
        <v>2</v>
      </c>
      <c r="D457" s="53" t="s">
        <v>26</v>
      </c>
      <c r="E457" s="54" t="s">
        <v>3</v>
      </c>
      <c r="F457" s="54" t="s">
        <v>19</v>
      </c>
      <c r="G457" s="55" t="s">
        <v>4</v>
      </c>
      <c r="H457" s="55" t="s">
        <v>19</v>
      </c>
      <c r="I457" s="56" t="s">
        <v>5</v>
      </c>
      <c r="J457" s="56" t="s">
        <v>19</v>
      </c>
      <c r="K457" s="57" t="s">
        <v>6</v>
      </c>
      <c r="L457" s="57" t="s">
        <v>19</v>
      </c>
      <c r="M457" s="58" t="s">
        <v>7</v>
      </c>
      <c r="N457" s="58" t="s">
        <v>19</v>
      </c>
      <c r="O457" s="59" t="s">
        <v>8</v>
      </c>
      <c r="P457" s="59" t="s">
        <v>19</v>
      </c>
      <c r="Q457" s="57" t="s">
        <v>9</v>
      </c>
      <c r="R457" s="57" t="s">
        <v>19</v>
      </c>
      <c r="S457" s="60" t="s">
        <v>10</v>
      </c>
      <c r="T457" s="60" t="s">
        <v>19</v>
      </c>
      <c r="U457" s="61" t="s">
        <v>11</v>
      </c>
      <c r="V457" s="61" t="s">
        <v>19</v>
      </c>
      <c r="W457" s="57" t="s">
        <v>12</v>
      </c>
      <c r="X457" s="57" t="s">
        <v>19</v>
      </c>
      <c r="Y457" s="62" t="s">
        <v>13</v>
      </c>
      <c r="Z457" s="62" t="s">
        <v>19</v>
      </c>
      <c r="AA457" s="57" t="s">
        <v>14</v>
      </c>
      <c r="AB457" s="57" t="s">
        <v>19</v>
      </c>
      <c r="AC457" s="63" t="s">
        <v>15</v>
      </c>
    </row>
    <row r="458" spans="1:29" x14ac:dyDescent="0.25">
      <c r="A458" s="32">
        <v>3231</v>
      </c>
      <c r="B458" s="23" t="s">
        <v>400</v>
      </c>
      <c r="C458" s="17" t="s">
        <v>391</v>
      </c>
      <c r="D458" s="120">
        <v>30000</v>
      </c>
      <c r="E458" s="1"/>
      <c r="F458" s="119">
        <v>14146.94</v>
      </c>
      <c r="G458" s="1"/>
      <c r="H458" s="119">
        <v>100000</v>
      </c>
      <c r="I458" s="1">
        <v>2</v>
      </c>
      <c r="J458" s="4">
        <f>I458*D458</f>
        <v>60000</v>
      </c>
      <c r="K458" s="1">
        <v>2</v>
      </c>
      <c r="L458" s="123"/>
      <c r="M458" s="1">
        <v>25</v>
      </c>
      <c r="N458" s="119">
        <v>5593.96</v>
      </c>
      <c r="O458" s="1">
        <v>15</v>
      </c>
      <c r="P458" s="4">
        <f>O458*D458</f>
        <v>450000</v>
      </c>
      <c r="Q458" s="1"/>
      <c r="R458" s="119">
        <v>4406.04</v>
      </c>
      <c r="S458" s="1">
        <v>0</v>
      </c>
      <c r="T458" s="119">
        <v>20000</v>
      </c>
      <c r="U458" s="1">
        <v>0</v>
      </c>
      <c r="V458" s="4">
        <f>D458*U458</f>
        <v>0</v>
      </c>
      <c r="W458" s="1">
        <v>0</v>
      </c>
      <c r="X458" s="4">
        <f>W458*D458</f>
        <v>0</v>
      </c>
      <c r="Y458" s="1">
        <v>0</v>
      </c>
      <c r="Z458" s="4">
        <f>D458*Y458</f>
        <v>0</v>
      </c>
      <c r="AA458" s="1">
        <v>0</v>
      </c>
      <c r="AB458" s="4">
        <v>30000</v>
      </c>
      <c r="AC458" s="4">
        <v>230000</v>
      </c>
    </row>
    <row r="459" spans="1:29" x14ac:dyDescent="0.25">
      <c r="A459" s="32">
        <v>3231</v>
      </c>
      <c r="B459" s="23" t="s">
        <v>412</v>
      </c>
      <c r="C459" s="17" t="s">
        <v>391</v>
      </c>
      <c r="D459" s="4">
        <v>254.45</v>
      </c>
      <c r="E459" s="1"/>
      <c r="F459" s="4"/>
      <c r="G459" s="1">
        <v>0</v>
      </c>
      <c r="H459" s="4">
        <f>G459*$D$381</f>
        <v>0</v>
      </c>
      <c r="I459" s="1"/>
      <c r="J459" s="4"/>
      <c r="K459" s="1"/>
      <c r="L459" s="4"/>
      <c r="M459" s="1"/>
      <c r="N459" s="4">
        <f>M459*$D$381</f>
        <v>0</v>
      </c>
      <c r="O459" s="1"/>
      <c r="P459" s="4"/>
      <c r="Q459" s="1">
        <v>2</v>
      </c>
      <c r="R459" s="4"/>
      <c r="S459" s="1">
        <v>3</v>
      </c>
      <c r="T459" s="4">
        <f>S459*$D$381</f>
        <v>2757.6000000000004</v>
      </c>
      <c r="U459" s="1"/>
      <c r="V459" s="4"/>
      <c r="W459" s="1">
        <v>0</v>
      </c>
      <c r="X459" s="4">
        <f>W459*$D$381</f>
        <v>0</v>
      </c>
      <c r="Y459" s="1">
        <v>3</v>
      </c>
      <c r="Z459" s="4">
        <f>Y459*$D$381</f>
        <v>2757.6000000000004</v>
      </c>
      <c r="AA459" s="1">
        <v>0</v>
      </c>
      <c r="AB459" s="4">
        <f>AA459*$D$381</f>
        <v>0</v>
      </c>
      <c r="AC459" s="4">
        <v>0</v>
      </c>
    </row>
    <row r="460" spans="1:29" x14ac:dyDescent="0.25">
      <c r="A460" s="32">
        <v>3231</v>
      </c>
      <c r="B460" s="23" t="s">
        <v>414</v>
      </c>
      <c r="C460" s="17" t="s">
        <v>391</v>
      </c>
      <c r="D460" s="4">
        <v>80</v>
      </c>
      <c r="E460" s="1"/>
      <c r="F460" s="4"/>
      <c r="G460" s="1">
        <v>0</v>
      </c>
      <c r="H460" s="4">
        <f>G460*$D$382</f>
        <v>0</v>
      </c>
      <c r="I460" s="1"/>
      <c r="J460" s="4"/>
      <c r="K460" s="1"/>
      <c r="L460" s="4"/>
      <c r="M460" s="1">
        <v>0</v>
      </c>
      <c r="N460" s="119">
        <v>20000</v>
      </c>
      <c r="O460" s="1"/>
      <c r="P460" s="4"/>
      <c r="Q460" s="1"/>
      <c r="R460" s="119">
        <v>9853.06</v>
      </c>
      <c r="S460" s="1">
        <v>3</v>
      </c>
      <c r="T460" s="4">
        <f>S460*$D$382</f>
        <v>2505.6000000000004</v>
      </c>
      <c r="U460" s="1"/>
      <c r="V460" s="4"/>
      <c r="W460" s="1">
        <v>5</v>
      </c>
      <c r="X460" s="4">
        <f>W460*$D$382</f>
        <v>4176</v>
      </c>
      <c r="Y460" s="1">
        <v>0</v>
      </c>
      <c r="Z460" s="4">
        <f>Y460*$D$382</f>
        <v>0</v>
      </c>
      <c r="AA460" s="1">
        <v>3</v>
      </c>
      <c r="AB460" s="4">
        <f>AA460*$D$382</f>
        <v>2505.6000000000004</v>
      </c>
      <c r="AC460" s="4">
        <v>0</v>
      </c>
    </row>
    <row r="461" spans="1:29" x14ac:dyDescent="0.25">
      <c r="A461" s="32">
        <v>3231</v>
      </c>
      <c r="B461" s="23" t="s">
        <v>413</v>
      </c>
      <c r="C461" s="17" t="s">
        <v>391</v>
      </c>
      <c r="D461" s="4">
        <v>60.07</v>
      </c>
      <c r="E461" s="1"/>
      <c r="F461" s="4"/>
      <c r="G461" s="1">
        <v>0</v>
      </c>
      <c r="H461" s="4">
        <f>G461*$D$383</f>
        <v>0</v>
      </c>
      <c r="I461" s="1"/>
      <c r="J461" s="4"/>
      <c r="K461" s="1"/>
      <c r="L461" s="4"/>
      <c r="M461" s="1">
        <v>0</v>
      </c>
      <c r="N461" s="119">
        <v>26000</v>
      </c>
      <c r="O461" s="1"/>
      <c r="P461" s="4"/>
      <c r="Q461" s="1">
        <v>2</v>
      </c>
      <c r="R461" s="4"/>
      <c r="S461" s="1">
        <v>0</v>
      </c>
      <c r="T461" s="4">
        <f>S461*$D$383</f>
        <v>0</v>
      </c>
      <c r="U461" s="1">
        <v>2</v>
      </c>
      <c r="V461" s="4"/>
      <c r="W461" s="1">
        <v>0</v>
      </c>
      <c r="X461" s="4">
        <f>W461*$D$383</f>
        <v>0</v>
      </c>
      <c r="Y461" s="1">
        <v>0</v>
      </c>
      <c r="Z461" s="4">
        <f>Y461*$D$383</f>
        <v>0</v>
      </c>
      <c r="AA461" s="1">
        <v>0</v>
      </c>
      <c r="AB461" s="4">
        <f>AA461*$D$383</f>
        <v>0</v>
      </c>
      <c r="AC461" s="4">
        <v>0</v>
      </c>
    </row>
    <row r="462" spans="1:29" s="50" customFormat="1" ht="15.75" x14ac:dyDescent="0.25">
      <c r="A462" s="108">
        <v>3231</v>
      </c>
      <c r="B462" s="48"/>
      <c r="C462" s="47"/>
      <c r="D462" s="49"/>
      <c r="E462" s="49"/>
      <c r="F462" s="49"/>
      <c r="G462" s="49"/>
      <c r="H462" s="49"/>
      <c r="I462" s="49"/>
      <c r="J462" s="49">
        <f>SUM(J458)</f>
        <v>60000</v>
      </c>
      <c r="K462" s="49"/>
      <c r="L462" s="49">
        <f>SUM(L458)</f>
        <v>0</v>
      </c>
      <c r="M462" s="49"/>
      <c r="N462" s="49">
        <f>SUM(N458)</f>
        <v>5593.96</v>
      </c>
      <c r="O462" s="49"/>
      <c r="P462" s="49">
        <f>SUM(P458)</f>
        <v>450000</v>
      </c>
      <c r="Q462" s="49"/>
      <c r="R462" s="49"/>
      <c r="S462" s="49"/>
      <c r="T462" s="49">
        <f>SUM(T458)</f>
        <v>20000</v>
      </c>
      <c r="U462" s="49"/>
      <c r="V462" s="49">
        <f>SUM(V458)</f>
        <v>0</v>
      </c>
      <c r="W462" s="49"/>
      <c r="X462" s="49">
        <f>SUM(X458)</f>
        <v>0</v>
      </c>
      <c r="Y462" s="49"/>
      <c r="Z462" s="49">
        <f>SUM(Z458)</f>
        <v>0</v>
      </c>
      <c r="AA462" s="49"/>
      <c r="AB462" s="49">
        <f>SUM(AB458)</f>
        <v>30000</v>
      </c>
      <c r="AC462" s="124">
        <f>SUM(AC458)</f>
        <v>230000</v>
      </c>
    </row>
    <row r="463" spans="1:29" x14ac:dyDescent="0.25">
      <c r="B463" s="37"/>
      <c r="C463" s="38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</row>
    <row r="464" spans="1:29" ht="19.5" thickBot="1" x14ac:dyDescent="0.35">
      <c r="A464" s="16">
        <v>3271</v>
      </c>
      <c r="B464" s="16" t="s">
        <v>388</v>
      </c>
    </row>
    <row r="465" spans="1:29" s="102" customFormat="1" ht="47.25" x14ac:dyDescent="0.25">
      <c r="A465" s="52" t="s">
        <v>0</v>
      </c>
      <c r="B465" s="53" t="s">
        <v>1</v>
      </c>
      <c r="C465" s="53" t="s">
        <v>2</v>
      </c>
      <c r="D465" s="53" t="s">
        <v>26</v>
      </c>
      <c r="E465" s="54" t="s">
        <v>3</v>
      </c>
      <c r="F465" s="54" t="s">
        <v>19</v>
      </c>
      <c r="G465" s="55" t="s">
        <v>4</v>
      </c>
      <c r="H465" s="55" t="s">
        <v>19</v>
      </c>
      <c r="I465" s="56" t="s">
        <v>5</v>
      </c>
      <c r="J465" s="56" t="s">
        <v>19</v>
      </c>
      <c r="K465" s="57" t="s">
        <v>6</v>
      </c>
      <c r="L465" s="57" t="s">
        <v>19</v>
      </c>
      <c r="M465" s="58" t="s">
        <v>7</v>
      </c>
      <c r="N465" s="58" t="s">
        <v>19</v>
      </c>
      <c r="O465" s="59" t="s">
        <v>8</v>
      </c>
      <c r="P465" s="59" t="s">
        <v>19</v>
      </c>
      <c r="Q465" s="57" t="s">
        <v>9</v>
      </c>
      <c r="R465" s="57" t="s">
        <v>19</v>
      </c>
      <c r="S465" s="60" t="s">
        <v>10</v>
      </c>
      <c r="T465" s="60" t="s">
        <v>19</v>
      </c>
      <c r="U465" s="61" t="s">
        <v>11</v>
      </c>
      <c r="V465" s="61" t="s">
        <v>19</v>
      </c>
      <c r="W465" s="57" t="s">
        <v>12</v>
      </c>
      <c r="X465" s="57" t="s">
        <v>19</v>
      </c>
      <c r="Y465" s="62" t="s">
        <v>13</v>
      </c>
      <c r="Z465" s="62" t="s">
        <v>19</v>
      </c>
      <c r="AA465" s="57" t="s">
        <v>14</v>
      </c>
      <c r="AB465" s="57" t="s">
        <v>19</v>
      </c>
      <c r="AC465" s="63" t="s">
        <v>15</v>
      </c>
    </row>
    <row r="466" spans="1:29" x14ac:dyDescent="0.25">
      <c r="A466" s="1">
        <v>3271</v>
      </c>
      <c r="B466" s="23" t="s">
        <v>401</v>
      </c>
      <c r="C466" s="17" t="s">
        <v>203</v>
      </c>
      <c r="D466" s="4">
        <v>80000</v>
      </c>
      <c r="E466" s="1"/>
      <c r="F466" s="4"/>
      <c r="G466" s="1"/>
      <c r="H466" s="4"/>
      <c r="I466" s="1">
        <v>0</v>
      </c>
      <c r="J466" s="4">
        <f>I466*D466</f>
        <v>0</v>
      </c>
      <c r="K466" s="1">
        <v>1</v>
      </c>
      <c r="L466" s="4"/>
      <c r="M466" s="1">
        <v>1</v>
      </c>
      <c r="N466" s="4"/>
      <c r="O466" s="1">
        <v>1</v>
      </c>
      <c r="P466" s="4"/>
      <c r="Q466" s="1">
        <v>1</v>
      </c>
      <c r="R466" s="4"/>
      <c r="S466" s="1">
        <v>1</v>
      </c>
      <c r="T466" s="4"/>
      <c r="U466" s="1">
        <v>1</v>
      </c>
      <c r="V466" s="4"/>
      <c r="W466" s="1">
        <v>1</v>
      </c>
      <c r="X466" s="4"/>
      <c r="Y466" s="1">
        <v>1</v>
      </c>
      <c r="Z466" s="4"/>
      <c r="AA466" s="1">
        <v>1</v>
      </c>
      <c r="AB466" s="4"/>
      <c r="AC466" s="4">
        <v>80000</v>
      </c>
    </row>
    <row r="467" spans="1:29" x14ac:dyDescent="0.25">
      <c r="A467" s="1">
        <v>3271</v>
      </c>
      <c r="B467" s="23"/>
      <c r="C467" s="17" t="s">
        <v>203</v>
      </c>
      <c r="D467" s="4"/>
      <c r="E467" s="1"/>
      <c r="F467" s="4"/>
      <c r="G467" s="1"/>
      <c r="H467" s="4"/>
      <c r="I467" s="1">
        <v>0</v>
      </c>
      <c r="J467" s="4"/>
      <c r="K467" s="1">
        <v>1</v>
      </c>
      <c r="L467" s="4"/>
      <c r="M467" s="1">
        <v>1</v>
      </c>
      <c r="N467" s="4"/>
      <c r="O467" s="1"/>
      <c r="P467" s="4"/>
      <c r="Q467" s="1">
        <v>1</v>
      </c>
      <c r="R467" s="4"/>
      <c r="S467" s="1">
        <v>1</v>
      </c>
      <c r="T467" s="4"/>
      <c r="U467" s="1">
        <v>1</v>
      </c>
      <c r="V467" s="4"/>
      <c r="W467" s="1">
        <v>1</v>
      </c>
      <c r="X467" s="4"/>
      <c r="Y467" s="1">
        <v>1</v>
      </c>
      <c r="Z467" s="4"/>
      <c r="AA467" s="1">
        <v>1</v>
      </c>
      <c r="AB467" s="4"/>
      <c r="AC467" s="4"/>
    </row>
    <row r="468" spans="1:29" s="50" customFormat="1" ht="15.75" x14ac:dyDescent="0.25">
      <c r="A468" s="47">
        <v>3271</v>
      </c>
      <c r="B468" s="48"/>
      <c r="C468" s="47"/>
      <c r="D468" s="49"/>
      <c r="E468" s="49"/>
      <c r="F468" s="49"/>
      <c r="G468" s="49"/>
      <c r="H468" s="49"/>
      <c r="I468" s="49"/>
      <c r="J468" s="49">
        <f>SUM(J465:J466)</f>
        <v>0</v>
      </c>
      <c r="K468" s="49"/>
      <c r="L468" s="49">
        <f>SUM(L465:L466)</f>
        <v>0</v>
      </c>
      <c r="M468" s="49"/>
      <c r="N468" s="49">
        <f>SUM(N465:N466)</f>
        <v>0</v>
      </c>
      <c r="O468" s="49"/>
      <c r="P468" s="49">
        <f>SUM(P465:P466)</f>
        <v>0</v>
      </c>
      <c r="Q468" s="49"/>
      <c r="R468" s="49">
        <f>SUM(R465:R466)</f>
        <v>0</v>
      </c>
      <c r="S468" s="49"/>
      <c r="T468" s="49">
        <f>SUM(T465:T466)</f>
        <v>0</v>
      </c>
      <c r="U468" s="49"/>
      <c r="V468" s="49">
        <f>SUM(V465:V466)</f>
        <v>0</v>
      </c>
      <c r="W468" s="49"/>
      <c r="X468" s="49">
        <f>SUM(X465:X466)</f>
        <v>0</v>
      </c>
      <c r="Y468" s="49"/>
      <c r="Z468" s="49">
        <f>SUM(Z465:Z466)</f>
        <v>0</v>
      </c>
      <c r="AA468" s="49"/>
      <c r="AB468" s="49">
        <f>SUM(AB465:AB466)</f>
        <v>0</v>
      </c>
      <c r="AC468" s="49">
        <f>SUM(AC465:AC466)</f>
        <v>80000</v>
      </c>
    </row>
    <row r="469" spans="1:29" x14ac:dyDescent="0.25">
      <c r="B469" s="37"/>
      <c r="C469" s="38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</row>
    <row r="470" spans="1:29" ht="19.5" thickBot="1" x14ac:dyDescent="0.35">
      <c r="A470" s="16">
        <v>3521</v>
      </c>
      <c r="B470" s="16" t="s">
        <v>389</v>
      </c>
    </row>
    <row r="471" spans="1:29" s="102" customFormat="1" ht="47.25" x14ac:dyDescent="0.25">
      <c r="A471" s="52" t="s">
        <v>0</v>
      </c>
      <c r="B471" s="53" t="s">
        <v>1</v>
      </c>
      <c r="C471" s="53" t="s">
        <v>2</v>
      </c>
      <c r="D471" s="53" t="s">
        <v>26</v>
      </c>
      <c r="E471" s="54" t="s">
        <v>3</v>
      </c>
      <c r="F471" s="54" t="s">
        <v>19</v>
      </c>
      <c r="G471" s="55" t="s">
        <v>4</v>
      </c>
      <c r="H471" s="55" t="s">
        <v>19</v>
      </c>
      <c r="I471" s="56" t="s">
        <v>5</v>
      </c>
      <c r="J471" s="56" t="s">
        <v>19</v>
      </c>
      <c r="K471" s="57" t="s">
        <v>6</v>
      </c>
      <c r="L471" s="57" t="s">
        <v>19</v>
      </c>
      <c r="M471" s="58" t="s">
        <v>7</v>
      </c>
      <c r="N471" s="58" t="s">
        <v>19</v>
      </c>
      <c r="O471" s="59" t="s">
        <v>8</v>
      </c>
      <c r="P471" s="59" t="s">
        <v>19</v>
      </c>
      <c r="Q471" s="57" t="s">
        <v>9</v>
      </c>
      <c r="R471" s="57" t="s">
        <v>19</v>
      </c>
      <c r="S471" s="60" t="s">
        <v>10</v>
      </c>
      <c r="T471" s="60" t="s">
        <v>19</v>
      </c>
      <c r="U471" s="61" t="s">
        <v>11</v>
      </c>
      <c r="V471" s="61" t="s">
        <v>19</v>
      </c>
      <c r="W471" s="57" t="s">
        <v>12</v>
      </c>
      <c r="X471" s="57" t="s">
        <v>19</v>
      </c>
      <c r="Y471" s="62" t="s">
        <v>13</v>
      </c>
      <c r="Z471" s="62" t="s">
        <v>19</v>
      </c>
      <c r="AA471" s="57" t="s">
        <v>14</v>
      </c>
      <c r="AB471" s="57" t="s">
        <v>19</v>
      </c>
      <c r="AC471" s="63" t="s">
        <v>15</v>
      </c>
    </row>
    <row r="472" spans="1:29" ht="45" x14ac:dyDescent="0.25">
      <c r="A472" s="42">
        <v>3521</v>
      </c>
      <c r="B472" s="23" t="s">
        <v>397</v>
      </c>
      <c r="C472" s="35" t="s">
        <v>398</v>
      </c>
      <c r="D472" s="36">
        <v>82990.649999999994</v>
      </c>
      <c r="E472" s="33"/>
      <c r="F472" s="33"/>
      <c r="G472" s="33"/>
      <c r="H472" s="33"/>
      <c r="I472" s="126"/>
      <c r="J472" s="127" t="s">
        <v>462</v>
      </c>
      <c r="K472" s="34">
        <v>5</v>
      </c>
      <c r="L472" s="128" t="s">
        <v>463</v>
      </c>
      <c r="M472" s="34">
        <v>5</v>
      </c>
      <c r="N472" s="130" t="s">
        <v>463</v>
      </c>
      <c r="O472" s="34">
        <v>5</v>
      </c>
      <c r="P472" s="34"/>
      <c r="Q472" s="34">
        <v>5</v>
      </c>
      <c r="R472" s="34"/>
      <c r="S472" s="34">
        <v>1</v>
      </c>
      <c r="T472" s="128" t="s">
        <v>463</v>
      </c>
      <c r="U472" s="34">
        <v>5</v>
      </c>
      <c r="V472" s="34"/>
      <c r="W472" s="34">
        <v>5</v>
      </c>
      <c r="X472" s="34"/>
      <c r="Y472" s="34">
        <v>5</v>
      </c>
      <c r="Z472" s="34"/>
      <c r="AA472" s="34">
        <v>5</v>
      </c>
      <c r="AB472" s="34"/>
      <c r="AC472" s="43">
        <v>18492</v>
      </c>
    </row>
    <row r="473" spans="1:29" s="50" customFormat="1" ht="16.5" thickBot="1" x14ac:dyDescent="0.3">
      <c r="A473" s="64">
        <v>3521</v>
      </c>
      <c r="B473" s="67"/>
      <c r="C473" s="70"/>
      <c r="D473" s="69"/>
      <c r="E473" s="69"/>
      <c r="F473" s="69"/>
      <c r="G473" s="69"/>
      <c r="H473" s="69"/>
      <c r="I473" s="69"/>
      <c r="J473" s="69">
        <f>SUM(J472)</f>
        <v>0</v>
      </c>
      <c r="K473" s="69"/>
      <c r="L473" s="69">
        <f>SUM(L471:L472)</f>
        <v>0</v>
      </c>
      <c r="M473" s="69"/>
      <c r="N473" s="69">
        <f>SUM(N472)</f>
        <v>0</v>
      </c>
      <c r="O473" s="69"/>
      <c r="P473" s="69">
        <f>SUM(P472)</f>
        <v>0</v>
      </c>
      <c r="Q473" s="69"/>
      <c r="R473" s="69">
        <f>SUM(R472)</f>
        <v>0</v>
      </c>
      <c r="S473" s="69"/>
      <c r="T473" s="69">
        <f>SUM(T472)</f>
        <v>0</v>
      </c>
      <c r="U473" s="69"/>
      <c r="V473" s="69">
        <f>SUM(V472)</f>
        <v>0</v>
      </c>
      <c r="W473" s="69"/>
      <c r="X473" s="69">
        <f>SUM(X472)</f>
        <v>0</v>
      </c>
      <c r="Y473" s="69"/>
      <c r="Z473" s="69">
        <f>SUM(Z472)</f>
        <v>0</v>
      </c>
      <c r="AA473" s="69"/>
      <c r="AB473" s="69">
        <f>SUM(AB472)</f>
        <v>0</v>
      </c>
      <c r="AC473" s="121">
        <f>SUM(AC472)</f>
        <v>18492</v>
      </c>
    </row>
    <row r="474" spans="1:29" x14ac:dyDescent="0.25">
      <c r="B474" s="25"/>
    </row>
    <row r="475" spans="1:29" x14ac:dyDescent="0.25">
      <c r="B475" s="25"/>
    </row>
    <row r="476" spans="1:29" ht="19.5" thickBot="1" x14ac:dyDescent="0.35">
      <c r="A476" s="16">
        <v>3531</v>
      </c>
      <c r="B476" s="16" t="s">
        <v>390</v>
      </c>
    </row>
    <row r="477" spans="1:29" s="102" customFormat="1" ht="47.25" x14ac:dyDescent="0.25">
      <c r="A477" s="52" t="s">
        <v>0</v>
      </c>
      <c r="B477" s="53" t="s">
        <v>1</v>
      </c>
      <c r="C477" s="53" t="s">
        <v>2</v>
      </c>
      <c r="D477" s="53" t="s">
        <v>26</v>
      </c>
      <c r="E477" s="54" t="s">
        <v>3</v>
      </c>
      <c r="F477" s="54" t="s">
        <v>19</v>
      </c>
      <c r="G477" s="55" t="s">
        <v>4</v>
      </c>
      <c r="H477" s="55" t="s">
        <v>19</v>
      </c>
      <c r="I477" s="56" t="s">
        <v>5</v>
      </c>
      <c r="J477" s="56" t="s">
        <v>19</v>
      </c>
      <c r="K477" s="57" t="s">
        <v>6</v>
      </c>
      <c r="L477" s="57" t="s">
        <v>19</v>
      </c>
      <c r="M477" s="58" t="s">
        <v>7</v>
      </c>
      <c r="N477" s="58" t="s">
        <v>19</v>
      </c>
      <c r="O477" s="59" t="s">
        <v>8</v>
      </c>
      <c r="P477" s="59" t="s">
        <v>19</v>
      </c>
      <c r="Q477" s="57" t="s">
        <v>9</v>
      </c>
      <c r="R477" s="57" t="s">
        <v>19</v>
      </c>
      <c r="S477" s="60" t="s">
        <v>10</v>
      </c>
      <c r="T477" s="60" t="s">
        <v>19</v>
      </c>
      <c r="U477" s="61" t="s">
        <v>11</v>
      </c>
      <c r="V477" s="61" t="s">
        <v>19</v>
      </c>
      <c r="W477" s="57" t="s">
        <v>12</v>
      </c>
      <c r="X477" s="57" t="s">
        <v>19</v>
      </c>
      <c r="Y477" s="62" t="s">
        <v>13</v>
      </c>
      <c r="Z477" s="62" t="s">
        <v>19</v>
      </c>
      <c r="AA477" s="57" t="s">
        <v>14</v>
      </c>
      <c r="AB477" s="57" t="s">
        <v>19</v>
      </c>
      <c r="AC477" s="63" t="s">
        <v>15</v>
      </c>
    </row>
    <row r="478" spans="1:29" x14ac:dyDescent="0.25">
      <c r="A478" s="42">
        <v>3531</v>
      </c>
      <c r="B478" s="23" t="s">
        <v>399</v>
      </c>
      <c r="C478" s="17" t="s">
        <v>391</v>
      </c>
      <c r="D478" s="4">
        <v>4500</v>
      </c>
      <c r="E478" s="1"/>
      <c r="F478" s="4"/>
      <c r="G478" s="1"/>
      <c r="H478" s="4"/>
      <c r="I478" s="1"/>
      <c r="J478" s="4"/>
      <c r="K478" s="1">
        <v>0</v>
      </c>
      <c r="L478" s="4">
        <f>K478*D478</f>
        <v>0</v>
      </c>
      <c r="M478" s="1"/>
      <c r="N478" s="4">
        <f>D478*M478</f>
        <v>0</v>
      </c>
      <c r="O478" s="1"/>
      <c r="P478" s="4">
        <f>O478*D478</f>
        <v>0</v>
      </c>
      <c r="Q478" s="1"/>
      <c r="R478" s="4">
        <f>D478*Q478</f>
        <v>0</v>
      </c>
      <c r="S478" s="1"/>
      <c r="T478" s="4">
        <f>S478*D478</f>
        <v>0</v>
      </c>
      <c r="U478" s="1"/>
      <c r="V478" s="4">
        <f>U478*D478</f>
        <v>0</v>
      </c>
      <c r="W478" s="1"/>
      <c r="X478" s="4">
        <f>W478*D478</f>
        <v>0</v>
      </c>
      <c r="Y478" s="1"/>
      <c r="Z478" s="4">
        <f>Y478*D478</f>
        <v>0</v>
      </c>
      <c r="AA478" s="1"/>
      <c r="AB478" s="4">
        <f>AA478*D478</f>
        <v>0</v>
      </c>
      <c r="AC478" s="43">
        <v>6025</v>
      </c>
    </row>
    <row r="479" spans="1:29" x14ac:dyDescent="0.25">
      <c r="A479" s="42">
        <v>3531</v>
      </c>
      <c r="B479" s="23" t="s">
        <v>394</v>
      </c>
      <c r="C479" s="17" t="s">
        <v>391</v>
      </c>
      <c r="D479" s="4">
        <v>1300</v>
      </c>
      <c r="E479" s="1"/>
      <c r="F479" s="4"/>
      <c r="G479" s="1"/>
      <c r="H479" s="4"/>
      <c r="I479" s="1"/>
      <c r="J479" s="4">
        <f t="shared" ref="J479:J483" si="221">I479*D479</f>
        <v>0</v>
      </c>
      <c r="K479" s="1">
        <v>3</v>
      </c>
      <c r="L479" s="4">
        <f t="shared" ref="L479:L483" si="222">K479*D479</f>
        <v>3900</v>
      </c>
      <c r="M479" s="1"/>
      <c r="N479" s="4">
        <f t="shared" ref="N479:N483" si="223">D479*M479</f>
        <v>0</v>
      </c>
      <c r="O479" s="1"/>
      <c r="P479" s="4">
        <f t="shared" ref="P479:P483" si="224">O479*D479</f>
        <v>0</v>
      </c>
      <c r="Q479" s="1"/>
      <c r="R479" s="4">
        <f t="shared" ref="R479:R483" si="225">D479*Q479</f>
        <v>0</v>
      </c>
      <c r="S479" s="1"/>
      <c r="T479" s="4">
        <f t="shared" ref="T479:T483" si="226">S479*D479</f>
        <v>0</v>
      </c>
      <c r="U479" s="1"/>
      <c r="V479" s="4">
        <f t="shared" ref="V479:V483" si="227">U479*D479</f>
        <v>0</v>
      </c>
      <c r="W479" s="1"/>
      <c r="X479" s="4">
        <f t="shared" ref="X479:X483" si="228">W479*D479</f>
        <v>0</v>
      </c>
      <c r="Y479" s="1"/>
      <c r="Z479" s="4">
        <f t="shared" ref="Z479:Z483" si="229">Y479*D479</f>
        <v>0</v>
      </c>
      <c r="AA479" s="1"/>
      <c r="AB479" s="4">
        <f t="shared" ref="AB479:AB483" si="230">AA479*D479</f>
        <v>0</v>
      </c>
      <c r="AC479" s="43">
        <f t="shared" ref="AC479" si="231">SUM(AB479,Z479,X479,V479,T479,R479,P479,N479,L479,J479,J479)</f>
        <v>3900</v>
      </c>
    </row>
    <row r="480" spans="1:29" x14ac:dyDescent="0.25">
      <c r="A480" s="42">
        <v>3531</v>
      </c>
      <c r="B480" s="23" t="s">
        <v>395</v>
      </c>
      <c r="C480" s="17" t="s">
        <v>391</v>
      </c>
      <c r="D480" s="4">
        <v>1450</v>
      </c>
      <c r="E480" s="1"/>
      <c r="F480" s="4"/>
      <c r="G480" s="1"/>
      <c r="H480" s="4"/>
      <c r="I480" s="1"/>
      <c r="J480" s="4">
        <f t="shared" si="221"/>
        <v>0</v>
      </c>
      <c r="K480" s="1"/>
      <c r="L480" s="4">
        <f t="shared" si="222"/>
        <v>0</v>
      </c>
      <c r="M480" s="1"/>
      <c r="N480" s="4">
        <f t="shared" si="223"/>
        <v>0</v>
      </c>
      <c r="O480" s="1"/>
      <c r="P480" s="4">
        <f t="shared" si="224"/>
        <v>0</v>
      </c>
      <c r="Q480" s="1">
        <v>3</v>
      </c>
      <c r="R480" s="4">
        <f t="shared" si="225"/>
        <v>4350</v>
      </c>
      <c r="S480" s="1"/>
      <c r="T480" s="4">
        <f t="shared" si="226"/>
        <v>0</v>
      </c>
      <c r="U480" s="1"/>
      <c r="V480" s="4">
        <f t="shared" si="227"/>
        <v>0</v>
      </c>
      <c r="W480" s="1"/>
      <c r="X480" s="4">
        <f t="shared" si="228"/>
        <v>0</v>
      </c>
      <c r="Y480" s="1"/>
      <c r="Z480" s="4">
        <f t="shared" si="229"/>
        <v>0</v>
      </c>
      <c r="AA480" s="1"/>
      <c r="AB480" s="4">
        <f t="shared" si="230"/>
        <v>0</v>
      </c>
      <c r="AC480" s="43">
        <f>SUM(AB480,Z480,X480,V480,T480,R480,P480,N480,L480,J480,J480)</f>
        <v>4350</v>
      </c>
    </row>
    <row r="481" spans="1:29" x14ac:dyDescent="0.25">
      <c r="A481" s="42">
        <v>3531</v>
      </c>
      <c r="B481" s="23" t="s">
        <v>411</v>
      </c>
      <c r="C481" s="17" t="s">
        <v>391</v>
      </c>
      <c r="D481" s="4">
        <v>7300</v>
      </c>
      <c r="E481" s="1"/>
      <c r="F481" s="4"/>
      <c r="G481" s="1"/>
      <c r="H481" s="4"/>
      <c r="I481" s="1"/>
      <c r="J481" s="119" t="s">
        <v>464</v>
      </c>
      <c r="K481" s="1"/>
      <c r="L481" s="4"/>
      <c r="M481" s="1"/>
      <c r="N481" s="4"/>
      <c r="O481" s="1"/>
      <c r="P481" s="4"/>
      <c r="Q481" s="1"/>
      <c r="R481" s="4"/>
      <c r="S481" s="1"/>
      <c r="T481" s="4"/>
      <c r="U481" s="1"/>
      <c r="V481" s="4"/>
      <c r="W481" s="1"/>
      <c r="X481" s="4">
        <f>W481*D481</f>
        <v>0</v>
      </c>
      <c r="Y481" s="1"/>
      <c r="Z481" s="4"/>
      <c r="AA481" s="1"/>
      <c r="AB481" s="4"/>
      <c r="AC481" s="43">
        <f>SUM(AB481,Z481,X481,V481,T481,R481,P481,N481,L481,J481,J481)</f>
        <v>0</v>
      </c>
    </row>
    <row r="482" spans="1:29" x14ac:dyDescent="0.25">
      <c r="A482" s="42">
        <v>3531</v>
      </c>
      <c r="B482" s="23" t="s">
        <v>415</v>
      </c>
      <c r="C482" s="17" t="s">
        <v>391</v>
      </c>
      <c r="D482" s="4">
        <v>3500</v>
      </c>
      <c r="E482" s="1"/>
      <c r="F482" s="4"/>
      <c r="G482" s="1"/>
      <c r="H482" s="4"/>
      <c r="I482" s="1"/>
      <c r="J482" s="4">
        <f>I482*D482</f>
        <v>0</v>
      </c>
      <c r="K482" s="1"/>
      <c r="L482" s="4"/>
      <c r="M482" s="1"/>
      <c r="N482" s="4"/>
      <c r="O482" s="1"/>
      <c r="P482" s="4"/>
      <c r="Q482" s="1"/>
      <c r="R482" s="4"/>
      <c r="S482" s="1"/>
      <c r="T482" s="4"/>
      <c r="U482" s="1"/>
      <c r="V482" s="4"/>
      <c r="W482" s="1"/>
      <c r="X482" s="4"/>
      <c r="Y482" s="1"/>
      <c r="Z482" s="4"/>
      <c r="AA482" s="1"/>
      <c r="AB482" s="4"/>
      <c r="AC482" s="43">
        <v>5725</v>
      </c>
    </row>
    <row r="483" spans="1:29" x14ac:dyDescent="0.25">
      <c r="A483" s="42">
        <v>3531</v>
      </c>
      <c r="B483" s="23" t="s">
        <v>396</v>
      </c>
      <c r="C483" s="17" t="s">
        <v>391</v>
      </c>
      <c r="D483" s="4">
        <v>3000</v>
      </c>
      <c r="E483" s="1"/>
      <c r="F483" s="4"/>
      <c r="G483" s="1"/>
      <c r="H483" s="4"/>
      <c r="I483" s="1"/>
      <c r="J483" s="4">
        <f t="shared" si="221"/>
        <v>0</v>
      </c>
      <c r="K483" s="1"/>
      <c r="L483" s="4">
        <f t="shared" si="222"/>
        <v>0</v>
      </c>
      <c r="M483" s="1"/>
      <c r="N483" s="4">
        <f t="shared" si="223"/>
        <v>0</v>
      </c>
      <c r="O483" s="1"/>
      <c r="P483" s="4">
        <f t="shared" si="224"/>
        <v>0</v>
      </c>
      <c r="Q483" s="1"/>
      <c r="R483" s="4">
        <f t="shared" si="225"/>
        <v>0</v>
      </c>
      <c r="S483" s="1"/>
      <c r="T483" s="4">
        <f t="shared" si="226"/>
        <v>0</v>
      </c>
      <c r="U483" s="1"/>
      <c r="V483" s="4">
        <f t="shared" si="227"/>
        <v>0</v>
      </c>
      <c r="W483" s="1"/>
      <c r="X483" s="4">
        <f t="shared" si="228"/>
        <v>0</v>
      </c>
      <c r="Y483" s="1"/>
      <c r="Z483" s="4">
        <f t="shared" si="229"/>
        <v>0</v>
      </c>
      <c r="AA483" s="1"/>
      <c r="AB483" s="4">
        <f t="shared" si="230"/>
        <v>0</v>
      </c>
      <c r="AC483" s="43">
        <f>SUM(AB483,Z483,X483,V483,T483,R483,P483,N483,L483,J483,J483)</f>
        <v>0</v>
      </c>
    </row>
    <row r="484" spans="1:29" s="50" customFormat="1" ht="15.75" x14ac:dyDescent="0.25">
      <c r="A484" s="104">
        <v>3531</v>
      </c>
      <c r="B484" s="48"/>
      <c r="C484" s="47"/>
      <c r="D484" s="49"/>
      <c r="E484" s="49"/>
      <c r="F484" s="49"/>
      <c r="G484" s="49"/>
      <c r="H484" s="49"/>
      <c r="I484" s="49"/>
      <c r="J484" s="49">
        <f>SUM(J478:J483)</f>
        <v>0</v>
      </c>
      <c r="K484" s="49"/>
      <c r="L484" s="49">
        <f>SUM(L478:L483)</f>
        <v>3900</v>
      </c>
      <c r="M484" s="49"/>
      <c r="N484" s="49">
        <f>SUM(N478:N483)</f>
        <v>0</v>
      </c>
      <c r="O484" s="49"/>
      <c r="P484" s="49">
        <f>SUM(P478:P483)</f>
        <v>0</v>
      </c>
      <c r="Q484" s="49"/>
      <c r="R484" s="49">
        <f>SUM(R478:R483)</f>
        <v>4350</v>
      </c>
      <c r="S484" s="49"/>
      <c r="T484" s="49">
        <f>SUM(T478:T483)</f>
        <v>0</v>
      </c>
      <c r="U484" s="49"/>
      <c r="V484" s="49">
        <f>SUM(V478:V483)</f>
        <v>0</v>
      </c>
      <c r="W484" s="49"/>
      <c r="X484" s="49">
        <f>SUM(X478:X483)</f>
        <v>0</v>
      </c>
      <c r="Y484" s="49"/>
      <c r="Z484" s="49">
        <f>SUM(Z478:Z483)</f>
        <v>0</v>
      </c>
      <c r="AA484" s="49"/>
      <c r="AB484" s="49">
        <f>SUM(AB478:AB483)</f>
        <v>0</v>
      </c>
      <c r="AC484" s="129">
        <f>SUM(AC478:AC483)</f>
        <v>20000</v>
      </c>
    </row>
    <row r="485" spans="1:29" ht="15.75" thickBot="1" x14ac:dyDescent="0.3">
      <c r="A485" s="105"/>
      <c r="B485" s="106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107"/>
    </row>
    <row r="486" spans="1:29" ht="19.5" thickBot="1" x14ac:dyDescent="0.35">
      <c r="A486" s="16">
        <v>3481</v>
      </c>
      <c r="B486" s="16" t="s">
        <v>449</v>
      </c>
    </row>
    <row r="487" spans="1:29" s="103" customFormat="1" ht="47.25" x14ac:dyDescent="0.25">
      <c r="A487" s="52" t="s">
        <v>0</v>
      </c>
      <c r="B487" s="53" t="s">
        <v>1</v>
      </c>
      <c r="C487" s="53" t="s">
        <v>2</v>
      </c>
      <c r="D487" s="53" t="s">
        <v>26</v>
      </c>
      <c r="E487" s="54" t="s">
        <v>3</v>
      </c>
      <c r="F487" s="54" t="s">
        <v>19</v>
      </c>
      <c r="G487" s="55" t="s">
        <v>4</v>
      </c>
      <c r="H487" s="55" t="s">
        <v>19</v>
      </c>
      <c r="I487" s="56" t="s">
        <v>5</v>
      </c>
      <c r="J487" s="56" t="s">
        <v>19</v>
      </c>
      <c r="K487" s="57" t="s">
        <v>6</v>
      </c>
      <c r="L487" s="57" t="s">
        <v>19</v>
      </c>
      <c r="M487" s="58" t="s">
        <v>7</v>
      </c>
      <c r="N487" s="58" t="s">
        <v>19</v>
      </c>
      <c r="O487" s="59" t="s">
        <v>8</v>
      </c>
      <c r="P487" s="59" t="s">
        <v>19</v>
      </c>
      <c r="Q487" s="57" t="s">
        <v>9</v>
      </c>
      <c r="R487" s="57" t="s">
        <v>19</v>
      </c>
      <c r="S487" s="60" t="s">
        <v>10</v>
      </c>
      <c r="T487" s="60" t="s">
        <v>19</v>
      </c>
      <c r="U487" s="61" t="s">
        <v>11</v>
      </c>
      <c r="V487" s="61" t="s">
        <v>19</v>
      </c>
      <c r="W487" s="57" t="s">
        <v>12</v>
      </c>
      <c r="X487" s="57" t="s">
        <v>19</v>
      </c>
      <c r="Y487" s="62" t="s">
        <v>13</v>
      </c>
      <c r="Z487" s="62" t="s">
        <v>19</v>
      </c>
      <c r="AA487" s="57" t="s">
        <v>14</v>
      </c>
      <c r="AB487" s="57" t="s">
        <v>19</v>
      </c>
      <c r="AC487" s="63" t="s">
        <v>15</v>
      </c>
    </row>
    <row r="488" spans="1:29" x14ac:dyDescent="0.25">
      <c r="A488" s="42">
        <v>3481</v>
      </c>
      <c r="B488" s="23" t="s">
        <v>392</v>
      </c>
      <c r="C488" s="17"/>
      <c r="D488" s="4">
        <v>8265.66</v>
      </c>
      <c r="E488" s="1"/>
      <c r="F488" s="4"/>
      <c r="G488" s="1"/>
      <c r="H488" s="4"/>
      <c r="I488" s="1"/>
      <c r="J488" s="4">
        <f>I488*D488</f>
        <v>0</v>
      </c>
      <c r="K488" s="1"/>
      <c r="L488" s="4">
        <f>K488*D488</f>
        <v>0</v>
      </c>
      <c r="M488" s="1"/>
      <c r="N488" s="4">
        <f>M488*D488</f>
        <v>0</v>
      </c>
      <c r="O488" s="1"/>
      <c r="P488" s="4">
        <f>O488*D488</f>
        <v>0</v>
      </c>
      <c r="Q488" s="1"/>
      <c r="R488" s="4">
        <f>Q488*D488</f>
        <v>0</v>
      </c>
      <c r="S488" s="1">
        <v>1</v>
      </c>
      <c r="T488" s="4"/>
      <c r="U488" s="1"/>
      <c r="V488" s="4">
        <f>U488*D488</f>
        <v>0</v>
      </c>
      <c r="W488" s="1"/>
      <c r="X488" s="4">
        <f>D488*W488</f>
        <v>0</v>
      </c>
      <c r="Y488" s="1"/>
      <c r="Z488" s="4">
        <f>Y488*D488</f>
        <v>0</v>
      </c>
      <c r="AA488" s="1">
        <v>0</v>
      </c>
      <c r="AB488" s="4">
        <f>D488*AA488</f>
        <v>0</v>
      </c>
      <c r="AC488" s="4">
        <v>8300</v>
      </c>
    </row>
    <row r="489" spans="1:29" x14ac:dyDescent="0.25">
      <c r="A489" s="42">
        <v>3481</v>
      </c>
      <c r="B489" s="23" t="s">
        <v>393</v>
      </c>
      <c r="C489" s="17"/>
      <c r="D489" s="4">
        <v>1950</v>
      </c>
      <c r="E489" s="1"/>
      <c r="F489" s="4"/>
      <c r="G489" s="1"/>
      <c r="H489" s="4"/>
      <c r="I489" s="1"/>
      <c r="J489" s="4">
        <f>D489*I489</f>
        <v>0</v>
      </c>
      <c r="K489" s="1">
        <v>0</v>
      </c>
      <c r="L489" s="4">
        <f>K489*D489</f>
        <v>0</v>
      </c>
      <c r="M489" s="1">
        <v>0</v>
      </c>
      <c r="N489" s="4">
        <f>M489*D489</f>
        <v>0</v>
      </c>
      <c r="O489" s="1">
        <v>0</v>
      </c>
      <c r="P489" s="4">
        <f>O489*D489</f>
        <v>0</v>
      </c>
      <c r="Q489" s="1">
        <v>1</v>
      </c>
      <c r="R489" s="4">
        <f>Q489*D489</f>
        <v>1950</v>
      </c>
      <c r="S489" s="1">
        <v>1</v>
      </c>
      <c r="T489" s="4">
        <f>S489*D489</f>
        <v>1950</v>
      </c>
      <c r="U489" s="1">
        <v>1</v>
      </c>
      <c r="V489" s="4">
        <f>U489*D489</f>
        <v>1950</v>
      </c>
      <c r="W489" s="1">
        <v>1</v>
      </c>
      <c r="X489" s="4">
        <f>W489*D489</f>
        <v>1950</v>
      </c>
      <c r="Y489" s="1">
        <v>1</v>
      </c>
      <c r="Z489" s="4">
        <f>Y489*D489</f>
        <v>1950</v>
      </c>
      <c r="AA489" s="1">
        <v>1</v>
      </c>
      <c r="AB489" s="4">
        <f>AA489*D489</f>
        <v>1950</v>
      </c>
      <c r="AC489" s="4">
        <f>SUM(AB489,Z489,X489,V489,T489,R489,P489,N489,L489,J489)</f>
        <v>11700</v>
      </c>
    </row>
    <row r="490" spans="1:29" s="101" customFormat="1" ht="16.5" thickBot="1" x14ac:dyDescent="0.3">
      <c r="A490" s="104">
        <v>3481</v>
      </c>
      <c r="B490" s="67"/>
      <c r="C490" s="70"/>
      <c r="D490" s="69"/>
      <c r="E490" s="69"/>
      <c r="F490" s="69"/>
      <c r="G490" s="69"/>
      <c r="H490" s="69"/>
      <c r="I490" s="69"/>
      <c r="J490" s="69">
        <f>SUM(J488:J489)</f>
        <v>0</v>
      </c>
      <c r="K490" s="69"/>
      <c r="L490" s="69">
        <f>SUM(L488:L489)</f>
        <v>0</v>
      </c>
      <c r="M490" s="69"/>
      <c r="N490" s="69">
        <f>SUM(N488:N489)</f>
        <v>0</v>
      </c>
      <c r="O490" s="69"/>
      <c r="P490" s="69">
        <f>SUM(P488:P489)</f>
        <v>0</v>
      </c>
      <c r="Q490" s="69"/>
      <c r="R490" s="69">
        <f>SUM(R488:R489)</f>
        <v>1950</v>
      </c>
      <c r="S490" s="69"/>
      <c r="T490" s="69">
        <f>SUM(T488:T489)</f>
        <v>1950</v>
      </c>
      <c r="U490" s="69"/>
      <c r="V490" s="69">
        <f>SUM(V488:V489)</f>
        <v>1950</v>
      </c>
      <c r="W490" s="69"/>
      <c r="X490" s="69">
        <f>SUM(X488:X489)</f>
        <v>1950</v>
      </c>
      <c r="Y490" s="69"/>
      <c r="Z490" s="69">
        <f>SUM(Z488:Z489)</f>
        <v>1950</v>
      </c>
      <c r="AA490" s="69"/>
      <c r="AB490" s="69">
        <f>SUM(AB488:AB489)</f>
        <v>1950</v>
      </c>
      <c r="AC490" s="69">
        <f>SUM(AC488:AC489)</f>
        <v>20000</v>
      </c>
    </row>
    <row r="493" spans="1:29" x14ac:dyDescent="0.25">
      <c r="P493">
        <v>0</v>
      </c>
    </row>
    <row r="495" spans="1:29" x14ac:dyDescent="0.25">
      <c r="A495" s="133" t="s">
        <v>467</v>
      </c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</row>
    <row r="496" spans="1:29" x14ac:dyDescent="0.25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</row>
    <row r="497" spans="1:20" x14ac:dyDescent="0.25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</row>
    <row r="498" spans="1:20" x14ac:dyDescent="0.25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</row>
    <row r="499" spans="1:20" x14ac:dyDescent="0.25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</row>
    <row r="500" spans="1:20" x14ac:dyDescent="0.25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</row>
    <row r="501" spans="1:20" x14ac:dyDescent="0.25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</row>
    <row r="502" spans="1:20" x14ac:dyDescent="0.25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</row>
    <row r="503" spans="1:20" x14ac:dyDescent="0.25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</row>
    <row r="504" spans="1:20" x14ac:dyDescent="0.25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</row>
    <row r="505" spans="1:20" x14ac:dyDescent="0.25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</row>
    <row r="506" spans="1:20" x14ac:dyDescent="0.25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</row>
    <row r="507" spans="1:20" x14ac:dyDescent="0.25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</row>
    <row r="508" spans="1:20" x14ac:dyDescent="0.25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</row>
    <row r="509" spans="1:20" x14ac:dyDescent="0.25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</row>
    <row r="510" spans="1:20" x14ac:dyDescent="0.25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</row>
  </sheetData>
  <mergeCells count="5">
    <mergeCell ref="A2:AC2"/>
    <mergeCell ref="A3:AC3"/>
    <mergeCell ref="A4:AC4"/>
    <mergeCell ref="A5:AC5"/>
    <mergeCell ref="A495:T510"/>
  </mergeCells>
  <pageMargins left="0.7" right="0.7" top="0.75" bottom="0.75" header="0.3" footer="0.3"/>
  <pageSetup paperSize="5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432"/>
  <sheetViews>
    <sheetView topLeftCell="A193" workbookViewId="0">
      <selection activeCell="B143" sqref="B143"/>
    </sheetView>
  </sheetViews>
  <sheetFormatPr baseColWidth="10" defaultRowHeight="15" x14ac:dyDescent="0.25"/>
  <cols>
    <col min="1" max="1" width="6.42578125" customWidth="1"/>
    <col min="2" max="2" width="33.85546875" style="25" customWidth="1"/>
    <col min="3" max="3" width="10.28515625" bestFit="1" customWidth="1"/>
    <col min="4" max="4" width="22.42578125" customWidth="1"/>
    <col min="6" max="6" width="14.7109375" customWidth="1"/>
    <col min="8" max="8" width="13.42578125" bestFit="1" customWidth="1"/>
    <col min="10" max="10" width="13.7109375" customWidth="1"/>
    <col min="12" max="12" width="13.42578125" customWidth="1"/>
    <col min="13" max="13" width="12.42578125" bestFit="1" customWidth="1"/>
    <col min="14" max="14" width="13.28515625" bestFit="1" customWidth="1"/>
    <col min="16" max="16" width="13.7109375" customWidth="1"/>
    <col min="18" max="18" width="13.28515625" bestFit="1" customWidth="1"/>
    <col min="19" max="19" width="11.42578125" customWidth="1"/>
    <col min="20" max="20" width="13.28515625" bestFit="1" customWidth="1"/>
    <col min="22" max="22" width="13.28515625" bestFit="1" customWidth="1"/>
    <col min="24" max="24" width="13.7109375" customWidth="1"/>
    <col min="26" max="26" width="13.7109375" customWidth="1"/>
    <col min="28" max="28" width="13.140625" customWidth="1"/>
    <col min="29" max="29" width="15.42578125" customWidth="1"/>
  </cols>
  <sheetData>
    <row r="2" spans="1:29" ht="19.5" x14ac:dyDescent="0.3">
      <c r="A2" s="135" t="s">
        <v>22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29" ht="19.5" x14ac:dyDescent="0.3">
      <c r="A3" s="135" t="s">
        <v>23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ht="19.5" x14ac:dyDescent="0.3">
      <c r="A4" s="135" t="s">
        <v>24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29" ht="19.5" x14ac:dyDescent="0.3">
      <c r="A5" s="135" t="s">
        <v>271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7" spans="1:29" ht="18.75" x14ac:dyDescent="0.3">
      <c r="A7" s="16" t="s">
        <v>25</v>
      </c>
      <c r="B7" s="21"/>
    </row>
    <row r="8" spans="1:29" ht="30" x14ac:dyDescent="0.25">
      <c r="A8" s="26" t="s">
        <v>0</v>
      </c>
      <c r="B8" s="22" t="s">
        <v>1</v>
      </c>
      <c r="C8" s="3" t="s">
        <v>2</v>
      </c>
      <c r="D8" s="3" t="s">
        <v>26</v>
      </c>
      <c r="E8" s="5" t="s">
        <v>3</v>
      </c>
      <c r="F8" s="5" t="s">
        <v>19</v>
      </c>
      <c r="G8" s="6" t="s">
        <v>4</v>
      </c>
      <c r="H8" s="6" t="s">
        <v>19</v>
      </c>
      <c r="I8" s="8" t="s">
        <v>5</v>
      </c>
      <c r="J8" s="8" t="s">
        <v>19</v>
      </c>
      <c r="K8" s="2" t="s">
        <v>6</v>
      </c>
      <c r="L8" s="2" t="s">
        <v>19</v>
      </c>
      <c r="M8" s="9" t="s">
        <v>7</v>
      </c>
      <c r="N8" s="9" t="s">
        <v>19</v>
      </c>
      <c r="O8" s="7" t="s">
        <v>8</v>
      </c>
      <c r="P8" s="7" t="s">
        <v>19</v>
      </c>
      <c r="Q8" s="2" t="s">
        <v>9</v>
      </c>
      <c r="R8" s="2" t="s">
        <v>19</v>
      </c>
      <c r="S8" s="12" t="s">
        <v>10</v>
      </c>
      <c r="T8" s="12" t="s">
        <v>19</v>
      </c>
      <c r="U8" s="11" t="s">
        <v>11</v>
      </c>
      <c r="V8" s="11" t="s">
        <v>19</v>
      </c>
      <c r="W8" s="2" t="s">
        <v>12</v>
      </c>
      <c r="X8" s="2" t="s">
        <v>19</v>
      </c>
      <c r="Y8" s="10" t="s">
        <v>13</v>
      </c>
      <c r="Z8" s="10" t="s">
        <v>19</v>
      </c>
      <c r="AA8" s="2" t="s">
        <v>14</v>
      </c>
      <c r="AB8" s="2" t="s">
        <v>19</v>
      </c>
      <c r="AC8" s="11" t="s">
        <v>15</v>
      </c>
    </row>
    <row r="9" spans="1:29" ht="30" x14ac:dyDescent="0.25">
      <c r="A9" s="1">
        <v>2111</v>
      </c>
      <c r="B9" s="23" t="s">
        <v>27</v>
      </c>
      <c r="C9" s="17" t="s">
        <v>17</v>
      </c>
      <c r="D9" s="4">
        <v>927</v>
      </c>
      <c r="E9" s="1"/>
      <c r="F9" s="4">
        <f>D9*E9</f>
        <v>0</v>
      </c>
      <c r="G9" s="1"/>
      <c r="H9" s="4">
        <f>D9*G9</f>
        <v>0</v>
      </c>
      <c r="I9" s="1">
        <v>30</v>
      </c>
      <c r="J9" s="4">
        <f>D9*I9</f>
        <v>27810</v>
      </c>
      <c r="K9" s="1">
        <v>25</v>
      </c>
      <c r="L9" s="4">
        <f>D9*K9</f>
        <v>23175</v>
      </c>
      <c r="M9" s="1">
        <v>25</v>
      </c>
      <c r="N9" s="4">
        <f>D9*M9</f>
        <v>23175</v>
      </c>
      <c r="O9" s="1">
        <v>25</v>
      </c>
      <c r="P9" s="4">
        <f>D9*O9</f>
        <v>23175</v>
      </c>
      <c r="Q9" s="1">
        <v>25</v>
      </c>
      <c r="R9" s="4">
        <f>D9*Q9</f>
        <v>23175</v>
      </c>
      <c r="S9" s="1">
        <v>25</v>
      </c>
      <c r="T9" s="4">
        <f>D9*S9</f>
        <v>23175</v>
      </c>
      <c r="U9" s="1">
        <v>25</v>
      </c>
      <c r="V9" s="4">
        <f>D9*U9</f>
        <v>23175</v>
      </c>
      <c r="W9" s="1">
        <v>25</v>
      </c>
      <c r="X9" s="4">
        <f>D9*W9</f>
        <v>23175</v>
      </c>
      <c r="Y9" s="1">
        <v>25</v>
      </c>
      <c r="Z9" s="4">
        <f>D9*Y9</f>
        <v>23175</v>
      </c>
      <c r="AA9" s="1">
        <v>25</v>
      </c>
      <c r="AB9" s="4">
        <f>D9*AA9</f>
        <v>23175</v>
      </c>
      <c r="AC9" s="4">
        <f>F9+H9+J9+L9+N9+P9+R9+T9+V9+X9+Z9+AB9</f>
        <v>236385</v>
      </c>
    </row>
    <row r="10" spans="1:29" ht="30" x14ac:dyDescent="0.25">
      <c r="A10" s="1">
        <v>2111</v>
      </c>
      <c r="B10" s="23" t="s">
        <v>28</v>
      </c>
      <c r="C10" s="17" t="s">
        <v>17</v>
      </c>
      <c r="D10" s="4">
        <v>1130</v>
      </c>
      <c r="E10" s="1"/>
      <c r="F10" s="4">
        <f t="shared" ref="F10:F73" si="0">D10*E10</f>
        <v>0</v>
      </c>
      <c r="G10" s="1"/>
      <c r="H10" s="4">
        <f t="shared" ref="H10:H73" si="1">D10*G10</f>
        <v>0</v>
      </c>
      <c r="I10" s="1">
        <v>5</v>
      </c>
      <c r="J10" s="4">
        <f t="shared" ref="J10:J73" si="2">D10*I10</f>
        <v>5650</v>
      </c>
      <c r="K10" s="1">
        <v>5</v>
      </c>
      <c r="L10" s="4">
        <f t="shared" ref="L10:L73" si="3">D10*K10</f>
        <v>5650</v>
      </c>
      <c r="M10" s="1">
        <v>5</v>
      </c>
      <c r="N10" s="4">
        <f t="shared" ref="N10:N73" si="4">D10*M10</f>
        <v>5650</v>
      </c>
      <c r="O10" s="1">
        <v>5</v>
      </c>
      <c r="P10" s="4">
        <f t="shared" ref="P10:P73" si="5">D10*O10</f>
        <v>5650</v>
      </c>
      <c r="Q10" s="1">
        <v>5</v>
      </c>
      <c r="R10" s="4">
        <f t="shared" ref="R10:R73" si="6">D10*Q10</f>
        <v>5650</v>
      </c>
      <c r="S10" s="1">
        <v>5</v>
      </c>
      <c r="T10" s="4">
        <f t="shared" ref="T10:T73" si="7">D10*S10</f>
        <v>5650</v>
      </c>
      <c r="U10" s="1">
        <v>5</v>
      </c>
      <c r="V10" s="4">
        <f t="shared" ref="V10:V73" si="8">D10*U10</f>
        <v>5650</v>
      </c>
      <c r="W10" s="1">
        <v>5</v>
      </c>
      <c r="X10" s="4">
        <f t="shared" ref="X10:X73" si="9">D10*W10</f>
        <v>5650</v>
      </c>
      <c r="Y10" s="1">
        <v>5</v>
      </c>
      <c r="Z10" s="4">
        <f t="shared" ref="Z10:Z73" si="10">D10*Y10</f>
        <v>5650</v>
      </c>
      <c r="AA10" s="1">
        <v>7</v>
      </c>
      <c r="AB10" s="4">
        <f t="shared" ref="AB10:AB73" si="11">D10*AA10</f>
        <v>7910</v>
      </c>
      <c r="AC10" s="4">
        <f t="shared" ref="AC10:AC73" si="12">F10+H10+J10+L10+N10+P10+R10+T10+V10+X10+Z10+AB10</f>
        <v>58760</v>
      </c>
    </row>
    <row r="11" spans="1:29" x14ac:dyDescent="0.25">
      <c r="A11" s="1">
        <v>2111</v>
      </c>
      <c r="B11" s="23" t="s">
        <v>112</v>
      </c>
      <c r="C11" s="29" t="s">
        <v>17</v>
      </c>
      <c r="D11" s="4">
        <v>236.63</v>
      </c>
      <c r="E11" s="1"/>
      <c r="F11" s="4">
        <f t="shared" si="0"/>
        <v>0</v>
      </c>
      <c r="G11" s="1"/>
      <c r="H11" s="4">
        <f t="shared" si="1"/>
        <v>0</v>
      </c>
      <c r="I11" s="1">
        <v>6</v>
      </c>
      <c r="J11" s="4">
        <f t="shared" si="2"/>
        <v>1419.78</v>
      </c>
      <c r="K11" s="1">
        <v>4</v>
      </c>
      <c r="L11" s="4">
        <f t="shared" si="3"/>
        <v>946.52</v>
      </c>
      <c r="M11" s="1">
        <v>5</v>
      </c>
      <c r="N11" s="4">
        <f t="shared" si="4"/>
        <v>1183.1500000000001</v>
      </c>
      <c r="O11" s="1">
        <v>5</v>
      </c>
      <c r="P11" s="4">
        <f t="shared" si="5"/>
        <v>1183.1500000000001</v>
      </c>
      <c r="Q11" s="1">
        <v>7</v>
      </c>
      <c r="R11" s="4">
        <f t="shared" si="6"/>
        <v>1656.4099999999999</v>
      </c>
      <c r="S11" s="1">
        <v>7</v>
      </c>
      <c r="T11" s="4">
        <f t="shared" si="7"/>
        <v>1656.4099999999999</v>
      </c>
      <c r="U11" s="1">
        <v>5</v>
      </c>
      <c r="V11" s="4">
        <f t="shared" si="8"/>
        <v>1183.1500000000001</v>
      </c>
      <c r="W11" s="1">
        <v>7</v>
      </c>
      <c r="X11" s="4">
        <f t="shared" si="9"/>
        <v>1656.4099999999999</v>
      </c>
      <c r="Y11" s="1">
        <v>5</v>
      </c>
      <c r="Z11" s="4">
        <f t="shared" si="10"/>
        <v>1183.1500000000001</v>
      </c>
      <c r="AA11" s="1">
        <v>3</v>
      </c>
      <c r="AB11" s="4">
        <f t="shared" si="11"/>
        <v>709.89</v>
      </c>
      <c r="AC11" s="4">
        <f t="shared" si="12"/>
        <v>12778.019999999999</v>
      </c>
    </row>
    <row r="12" spans="1:29" ht="30" x14ac:dyDescent="0.25">
      <c r="A12" s="1">
        <v>2111</v>
      </c>
      <c r="B12" s="23" t="s">
        <v>113</v>
      </c>
      <c r="C12" s="29" t="s">
        <v>17</v>
      </c>
      <c r="D12" s="4">
        <v>50.82</v>
      </c>
      <c r="E12" s="1"/>
      <c r="F12" s="4">
        <f t="shared" si="0"/>
        <v>0</v>
      </c>
      <c r="G12" s="1"/>
      <c r="H12" s="4">
        <f t="shared" si="1"/>
        <v>0</v>
      </c>
      <c r="I12" s="1">
        <v>30</v>
      </c>
      <c r="J12" s="4">
        <f t="shared" si="2"/>
        <v>1524.6</v>
      </c>
      <c r="K12" s="1">
        <v>30</v>
      </c>
      <c r="L12" s="4">
        <f t="shared" si="3"/>
        <v>1524.6</v>
      </c>
      <c r="M12" s="1">
        <v>30</v>
      </c>
      <c r="N12" s="4">
        <f t="shared" si="4"/>
        <v>1524.6</v>
      </c>
      <c r="O12" s="1">
        <v>30</v>
      </c>
      <c r="P12" s="4">
        <f t="shared" si="5"/>
        <v>1524.6</v>
      </c>
      <c r="Q12" s="1">
        <v>30</v>
      </c>
      <c r="R12" s="4">
        <f t="shared" si="6"/>
        <v>1524.6</v>
      </c>
      <c r="S12" s="1">
        <v>30</v>
      </c>
      <c r="T12" s="4">
        <f t="shared" si="7"/>
        <v>1524.6</v>
      </c>
      <c r="U12" s="1">
        <v>30</v>
      </c>
      <c r="V12" s="4">
        <f t="shared" si="8"/>
        <v>1524.6</v>
      </c>
      <c r="W12" s="1">
        <v>30</v>
      </c>
      <c r="X12" s="4">
        <f t="shared" si="9"/>
        <v>1524.6</v>
      </c>
      <c r="Y12" s="1">
        <v>30</v>
      </c>
      <c r="Z12" s="4">
        <f t="shared" si="10"/>
        <v>1524.6</v>
      </c>
      <c r="AA12" s="1">
        <v>30</v>
      </c>
      <c r="AB12" s="4">
        <f t="shared" si="11"/>
        <v>1524.6</v>
      </c>
      <c r="AC12" s="4">
        <f t="shared" si="12"/>
        <v>15246.000000000002</v>
      </c>
    </row>
    <row r="13" spans="1:29" ht="30" x14ac:dyDescent="0.25">
      <c r="A13" s="1">
        <v>2111</v>
      </c>
      <c r="B13" s="23" t="s">
        <v>114</v>
      </c>
      <c r="C13" s="29" t="s">
        <v>17</v>
      </c>
      <c r="D13" s="4">
        <v>50.82</v>
      </c>
      <c r="E13" s="1"/>
      <c r="F13" s="4">
        <f t="shared" si="0"/>
        <v>0</v>
      </c>
      <c r="G13" s="1"/>
      <c r="H13" s="4">
        <f t="shared" si="1"/>
        <v>0</v>
      </c>
      <c r="I13" s="1">
        <v>8</v>
      </c>
      <c r="J13" s="4">
        <f t="shared" si="2"/>
        <v>406.56</v>
      </c>
      <c r="K13" s="1">
        <v>8</v>
      </c>
      <c r="L13" s="4">
        <f t="shared" si="3"/>
        <v>406.56</v>
      </c>
      <c r="M13" s="1">
        <v>8</v>
      </c>
      <c r="N13" s="4">
        <f t="shared" si="4"/>
        <v>406.56</v>
      </c>
      <c r="O13" s="1">
        <v>8</v>
      </c>
      <c r="P13" s="4">
        <f t="shared" si="5"/>
        <v>406.56</v>
      </c>
      <c r="Q13" s="1">
        <v>8</v>
      </c>
      <c r="R13" s="4">
        <f t="shared" si="6"/>
        <v>406.56</v>
      </c>
      <c r="S13" s="1">
        <v>8</v>
      </c>
      <c r="T13" s="4">
        <f t="shared" si="7"/>
        <v>406.56</v>
      </c>
      <c r="U13" s="1">
        <v>8</v>
      </c>
      <c r="V13" s="4">
        <f t="shared" si="8"/>
        <v>406.56</v>
      </c>
      <c r="W13" s="1">
        <v>8</v>
      </c>
      <c r="X13" s="4">
        <f t="shared" si="9"/>
        <v>406.56</v>
      </c>
      <c r="Y13" s="1">
        <v>8</v>
      </c>
      <c r="Z13" s="4">
        <f t="shared" si="10"/>
        <v>406.56</v>
      </c>
      <c r="AA13" s="1">
        <v>8</v>
      </c>
      <c r="AB13" s="4">
        <f t="shared" si="11"/>
        <v>406.56</v>
      </c>
      <c r="AC13" s="4">
        <f t="shared" si="12"/>
        <v>4065.6</v>
      </c>
    </row>
    <row r="14" spans="1:29" ht="30" x14ac:dyDescent="0.25">
      <c r="A14" s="1">
        <v>2111</v>
      </c>
      <c r="B14" s="23" t="s">
        <v>115</v>
      </c>
      <c r="C14" s="29" t="s">
        <v>17</v>
      </c>
      <c r="D14" s="4">
        <v>50.82</v>
      </c>
      <c r="E14" s="1"/>
      <c r="F14" s="4">
        <f t="shared" si="0"/>
        <v>0</v>
      </c>
      <c r="G14" s="1"/>
      <c r="H14" s="4">
        <f t="shared" si="1"/>
        <v>0</v>
      </c>
      <c r="I14" s="1">
        <v>2</v>
      </c>
      <c r="J14" s="4">
        <f t="shared" si="2"/>
        <v>101.64</v>
      </c>
      <c r="K14" s="1">
        <v>2</v>
      </c>
      <c r="L14" s="4">
        <f t="shared" si="3"/>
        <v>101.64</v>
      </c>
      <c r="M14" s="1">
        <v>2</v>
      </c>
      <c r="N14" s="4">
        <f t="shared" si="4"/>
        <v>101.64</v>
      </c>
      <c r="O14" s="1">
        <v>2</v>
      </c>
      <c r="P14" s="4">
        <f t="shared" si="5"/>
        <v>101.64</v>
      </c>
      <c r="Q14" s="1">
        <v>2</v>
      </c>
      <c r="R14" s="4">
        <f t="shared" si="6"/>
        <v>101.64</v>
      </c>
      <c r="S14" s="1">
        <v>2</v>
      </c>
      <c r="T14" s="4">
        <f t="shared" si="7"/>
        <v>101.64</v>
      </c>
      <c r="U14" s="1">
        <v>2</v>
      </c>
      <c r="V14" s="4">
        <f t="shared" si="8"/>
        <v>101.64</v>
      </c>
      <c r="W14" s="1">
        <v>2</v>
      </c>
      <c r="X14" s="4">
        <f t="shared" si="9"/>
        <v>101.64</v>
      </c>
      <c r="Y14" s="1">
        <v>2</v>
      </c>
      <c r="Z14" s="4">
        <f t="shared" si="10"/>
        <v>101.64</v>
      </c>
      <c r="AA14" s="1">
        <v>2</v>
      </c>
      <c r="AB14" s="4">
        <f t="shared" si="11"/>
        <v>101.64</v>
      </c>
      <c r="AC14" s="4">
        <f t="shared" si="12"/>
        <v>1016.4</v>
      </c>
    </row>
    <row r="15" spans="1:29" ht="30" x14ac:dyDescent="0.25">
      <c r="A15" s="1">
        <v>2111</v>
      </c>
      <c r="B15" s="23" t="s">
        <v>116</v>
      </c>
      <c r="C15" s="29" t="s">
        <v>17</v>
      </c>
      <c r="D15" s="4">
        <v>35</v>
      </c>
      <c r="E15" s="1"/>
      <c r="F15" s="4">
        <f t="shared" si="0"/>
        <v>0</v>
      </c>
      <c r="G15" s="1"/>
      <c r="H15" s="4">
        <f t="shared" si="1"/>
        <v>0</v>
      </c>
      <c r="I15" s="1">
        <v>8</v>
      </c>
      <c r="J15" s="4">
        <f t="shared" si="2"/>
        <v>280</v>
      </c>
      <c r="K15" s="1">
        <v>5</v>
      </c>
      <c r="L15" s="4">
        <f t="shared" si="3"/>
        <v>175</v>
      </c>
      <c r="M15" s="1">
        <v>8</v>
      </c>
      <c r="N15" s="4">
        <f t="shared" si="4"/>
        <v>280</v>
      </c>
      <c r="O15" s="1">
        <v>5</v>
      </c>
      <c r="P15" s="4">
        <f t="shared" si="5"/>
        <v>175</v>
      </c>
      <c r="Q15" s="1">
        <v>8</v>
      </c>
      <c r="R15" s="4">
        <f t="shared" si="6"/>
        <v>280</v>
      </c>
      <c r="S15" s="1">
        <v>5</v>
      </c>
      <c r="T15" s="4">
        <f t="shared" si="7"/>
        <v>175</v>
      </c>
      <c r="U15" s="1">
        <v>8</v>
      </c>
      <c r="V15" s="4">
        <f t="shared" si="8"/>
        <v>280</v>
      </c>
      <c r="W15" s="1">
        <v>5</v>
      </c>
      <c r="X15" s="4">
        <f t="shared" si="9"/>
        <v>175</v>
      </c>
      <c r="Y15" s="1">
        <v>5</v>
      </c>
      <c r="Z15" s="4">
        <f t="shared" si="10"/>
        <v>175</v>
      </c>
      <c r="AA15" s="1">
        <v>5</v>
      </c>
      <c r="AB15" s="4">
        <f t="shared" si="11"/>
        <v>175</v>
      </c>
      <c r="AC15" s="4">
        <f t="shared" si="12"/>
        <v>2170</v>
      </c>
    </row>
    <row r="16" spans="1:29" ht="30" x14ac:dyDescent="0.25">
      <c r="A16" s="1">
        <v>2111</v>
      </c>
      <c r="B16" s="23" t="s">
        <v>117</v>
      </c>
      <c r="C16" s="29" t="s">
        <v>17</v>
      </c>
      <c r="D16" s="4">
        <v>35</v>
      </c>
      <c r="E16" s="1"/>
      <c r="F16" s="4">
        <f t="shared" si="0"/>
        <v>0</v>
      </c>
      <c r="G16" s="1"/>
      <c r="H16" s="4">
        <f t="shared" si="1"/>
        <v>0</v>
      </c>
      <c r="I16" s="1">
        <v>10</v>
      </c>
      <c r="J16" s="4">
        <f t="shared" si="2"/>
        <v>350</v>
      </c>
      <c r="K16" s="1">
        <v>6</v>
      </c>
      <c r="L16" s="4">
        <f t="shared" si="3"/>
        <v>210</v>
      </c>
      <c r="M16" s="1">
        <v>10</v>
      </c>
      <c r="N16" s="4">
        <f t="shared" si="4"/>
        <v>350</v>
      </c>
      <c r="O16" s="1">
        <v>6</v>
      </c>
      <c r="P16" s="4">
        <f t="shared" si="5"/>
        <v>210</v>
      </c>
      <c r="Q16" s="1">
        <v>10</v>
      </c>
      <c r="R16" s="4">
        <f t="shared" si="6"/>
        <v>350</v>
      </c>
      <c r="S16" s="1">
        <v>6</v>
      </c>
      <c r="T16" s="4">
        <f t="shared" si="7"/>
        <v>210</v>
      </c>
      <c r="U16" s="1">
        <v>10</v>
      </c>
      <c r="V16" s="4">
        <f t="shared" si="8"/>
        <v>350</v>
      </c>
      <c r="W16" s="1">
        <v>6</v>
      </c>
      <c r="X16" s="4">
        <f t="shared" si="9"/>
        <v>210</v>
      </c>
      <c r="Y16" s="1">
        <v>10</v>
      </c>
      <c r="Z16" s="4">
        <f t="shared" si="10"/>
        <v>350</v>
      </c>
      <c r="AA16" s="1">
        <v>6</v>
      </c>
      <c r="AB16" s="4">
        <f t="shared" si="11"/>
        <v>210</v>
      </c>
      <c r="AC16" s="4">
        <f t="shared" si="12"/>
        <v>2800</v>
      </c>
    </row>
    <row r="17" spans="1:29" ht="30" x14ac:dyDescent="0.25">
      <c r="A17" s="1">
        <v>2111</v>
      </c>
      <c r="B17" s="23" t="s">
        <v>118</v>
      </c>
      <c r="C17" s="29" t="s">
        <v>17</v>
      </c>
      <c r="D17" s="4">
        <v>35</v>
      </c>
      <c r="E17" s="1"/>
      <c r="F17" s="4">
        <f t="shared" si="0"/>
        <v>0</v>
      </c>
      <c r="G17" s="1"/>
      <c r="H17" s="4">
        <f t="shared" si="1"/>
        <v>0</v>
      </c>
      <c r="I17" s="1">
        <v>1</v>
      </c>
      <c r="J17" s="4">
        <f t="shared" si="2"/>
        <v>35</v>
      </c>
      <c r="K17" s="1">
        <v>0</v>
      </c>
      <c r="L17" s="4">
        <f t="shared" si="3"/>
        <v>0</v>
      </c>
      <c r="M17" s="1">
        <v>0</v>
      </c>
      <c r="N17" s="4">
        <f t="shared" si="4"/>
        <v>0</v>
      </c>
      <c r="O17" s="1">
        <v>0</v>
      </c>
      <c r="P17" s="4">
        <f t="shared" si="5"/>
        <v>0</v>
      </c>
      <c r="Q17" s="1">
        <v>0</v>
      </c>
      <c r="R17" s="4">
        <f t="shared" si="6"/>
        <v>0</v>
      </c>
      <c r="S17" s="1">
        <v>1</v>
      </c>
      <c r="T17" s="4">
        <f t="shared" si="7"/>
        <v>35</v>
      </c>
      <c r="U17" s="1">
        <v>0</v>
      </c>
      <c r="V17" s="4">
        <f t="shared" si="8"/>
        <v>0</v>
      </c>
      <c r="W17" s="1">
        <v>0</v>
      </c>
      <c r="X17" s="4">
        <f t="shared" si="9"/>
        <v>0</v>
      </c>
      <c r="Y17" s="1">
        <v>1</v>
      </c>
      <c r="Z17" s="4">
        <f t="shared" si="10"/>
        <v>35</v>
      </c>
      <c r="AA17" s="1">
        <v>0</v>
      </c>
      <c r="AB17" s="4">
        <f t="shared" si="11"/>
        <v>0</v>
      </c>
      <c r="AC17" s="4">
        <f t="shared" si="12"/>
        <v>105</v>
      </c>
    </row>
    <row r="18" spans="1:29" x14ac:dyDescent="0.25">
      <c r="A18" s="1">
        <v>2111</v>
      </c>
      <c r="B18" s="23" t="s">
        <v>29</v>
      </c>
      <c r="C18" s="17" t="s">
        <v>120</v>
      </c>
      <c r="D18" s="4">
        <v>42</v>
      </c>
      <c r="E18" s="1"/>
      <c r="F18" s="4">
        <f t="shared" si="0"/>
        <v>0</v>
      </c>
      <c r="G18" s="1"/>
      <c r="H18" s="4">
        <f t="shared" si="1"/>
        <v>0</v>
      </c>
      <c r="I18" s="1">
        <v>35</v>
      </c>
      <c r="J18" s="4">
        <f t="shared" si="2"/>
        <v>1470</v>
      </c>
      <c r="K18" s="1">
        <v>40</v>
      </c>
      <c r="L18" s="4">
        <f t="shared" si="3"/>
        <v>1680</v>
      </c>
      <c r="M18" s="1">
        <v>40</v>
      </c>
      <c r="N18" s="4">
        <f t="shared" si="4"/>
        <v>1680</v>
      </c>
      <c r="O18" s="1">
        <v>40</v>
      </c>
      <c r="P18" s="4">
        <f t="shared" si="5"/>
        <v>1680</v>
      </c>
      <c r="Q18" s="1">
        <v>40</v>
      </c>
      <c r="R18" s="4">
        <f t="shared" si="6"/>
        <v>1680</v>
      </c>
      <c r="S18" s="1">
        <v>40</v>
      </c>
      <c r="T18" s="4">
        <f t="shared" si="7"/>
        <v>1680</v>
      </c>
      <c r="U18" s="1">
        <v>40</v>
      </c>
      <c r="V18" s="4">
        <f t="shared" si="8"/>
        <v>1680</v>
      </c>
      <c r="W18" s="1">
        <v>40</v>
      </c>
      <c r="X18" s="4">
        <f t="shared" si="9"/>
        <v>1680</v>
      </c>
      <c r="Y18" s="1">
        <v>40</v>
      </c>
      <c r="Z18" s="4">
        <f t="shared" si="10"/>
        <v>1680</v>
      </c>
      <c r="AA18" s="1">
        <v>40</v>
      </c>
      <c r="AB18" s="4">
        <f t="shared" si="11"/>
        <v>1680</v>
      </c>
      <c r="AC18" s="4">
        <f t="shared" si="12"/>
        <v>16590</v>
      </c>
    </row>
    <row r="19" spans="1:29" x14ac:dyDescent="0.25">
      <c r="A19" s="1">
        <v>2111</v>
      </c>
      <c r="B19" s="23" t="s">
        <v>30</v>
      </c>
      <c r="C19" s="17" t="s">
        <v>119</v>
      </c>
      <c r="D19" s="4">
        <v>9.5</v>
      </c>
      <c r="E19" s="1"/>
      <c r="F19" s="4">
        <f t="shared" si="0"/>
        <v>0</v>
      </c>
      <c r="G19" s="1"/>
      <c r="H19" s="4">
        <f t="shared" si="1"/>
        <v>0</v>
      </c>
      <c r="I19" s="1">
        <v>12</v>
      </c>
      <c r="J19" s="4">
        <f t="shared" si="2"/>
        <v>114</v>
      </c>
      <c r="K19" s="1">
        <v>12</v>
      </c>
      <c r="L19" s="4">
        <f t="shared" si="3"/>
        <v>114</v>
      </c>
      <c r="M19" s="1">
        <v>12</v>
      </c>
      <c r="N19" s="4">
        <f t="shared" si="4"/>
        <v>114</v>
      </c>
      <c r="O19" s="1">
        <v>12</v>
      </c>
      <c r="P19" s="4">
        <f t="shared" si="5"/>
        <v>114</v>
      </c>
      <c r="Q19" s="1">
        <v>12</v>
      </c>
      <c r="R19" s="4">
        <f t="shared" si="6"/>
        <v>114</v>
      </c>
      <c r="S19" s="1">
        <v>12</v>
      </c>
      <c r="T19" s="4">
        <f t="shared" si="7"/>
        <v>114</v>
      </c>
      <c r="U19" s="1">
        <v>12</v>
      </c>
      <c r="V19" s="4">
        <f t="shared" si="8"/>
        <v>114</v>
      </c>
      <c r="W19" s="1">
        <v>12</v>
      </c>
      <c r="X19" s="4">
        <f t="shared" si="9"/>
        <v>114</v>
      </c>
      <c r="Y19" s="1">
        <v>12</v>
      </c>
      <c r="Z19" s="4">
        <f t="shared" si="10"/>
        <v>114</v>
      </c>
      <c r="AA19" s="1">
        <v>12</v>
      </c>
      <c r="AB19" s="4">
        <f t="shared" si="11"/>
        <v>114</v>
      </c>
      <c r="AC19" s="4">
        <f t="shared" si="12"/>
        <v>1140</v>
      </c>
    </row>
    <row r="20" spans="1:29" x14ac:dyDescent="0.25">
      <c r="A20" s="1">
        <v>2111</v>
      </c>
      <c r="B20" s="23" t="s">
        <v>31</v>
      </c>
      <c r="C20" s="29" t="s">
        <v>120</v>
      </c>
      <c r="D20" s="4">
        <v>8.75</v>
      </c>
      <c r="E20" s="1"/>
      <c r="F20" s="4">
        <f t="shared" si="0"/>
        <v>0</v>
      </c>
      <c r="G20" s="1"/>
      <c r="H20" s="4">
        <f t="shared" si="1"/>
        <v>0</v>
      </c>
      <c r="I20" s="1">
        <v>50</v>
      </c>
      <c r="J20" s="4">
        <f t="shared" si="2"/>
        <v>437.5</v>
      </c>
      <c r="K20" s="1">
        <v>125</v>
      </c>
      <c r="L20" s="4">
        <f t="shared" si="3"/>
        <v>1093.75</v>
      </c>
      <c r="M20" s="1">
        <v>80</v>
      </c>
      <c r="N20" s="4">
        <f t="shared" si="4"/>
        <v>700</v>
      </c>
      <c r="O20" s="1">
        <v>125</v>
      </c>
      <c r="P20" s="4">
        <f t="shared" si="5"/>
        <v>1093.75</v>
      </c>
      <c r="Q20" s="1">
        <v>80</v>
      </c>
      <c r="R20" s="4">
        <f t="shared" si="6"/>
        <v>700</v>
      </c>
      <c r="S20" s="1">
        <v>125</v>
      </c>
      <c r="T20" s="4">
        <f t="shared" si="7"/>
        <v>1093.75</v>
      </c>
      <c r="U20" s="1">
        <v>80</v>
      </c>
      <c r="V20" s="4">
        <f t="shared" si="8"/>
        <v>700</v>
      </c>
      <c r="W20" s="1">
        <v>125</v>
      </c>
      <c r="X20" s="4">
        <f t="shared" si="9"/>
        <v>1093.75</v>
      </c>
      <c r="Y20" s="1">
        <v>80</v>
      </c>
      <c r="Z20" s="4">
        <f t="shared" si="10"/>
        <v>700</v>
      </c>
      <c r="AA20" s="1">
        <v>125</v>
      </c>
      <c r="AB20" s="4">
        <f t="shared" si="11"/>
        <v>1093.75</v>
      </c>
      <c r="AC20" s="4">
        <f t="shared" si="12"/>
        <v>8706.25</v>
      </c>
    </row>
    <row r="21" spans="1:29" x14ac:dyDescent="0.25">
      <c r="A21" s="1">
        <v>2111</v>
      </c>
      <c r="B21" s="23" t="s">
        <v>32</v>
      </c>
      <c r="C21" s="17" t="s">
        <v>120</v>
      </c>
      <c r="D21" s="4">
        <v>6</v>
      </c>
      <c r="E21" s="1"/>
      <c r="F21" s="4">
        <f t="shared" si="0"/>
        <v>0</v>
      </c>
      <c r="G21" s="1"/>
      <c r="H21" s="4">
        <f t="shared" si="1"/>
        <v>0</v>
      </c>
      <c r="I21" s="1">
        <v>50</v>
      </c>
      <c r="J21" s="4">
        <f t="shared" si="2"/>
        <v>300</v>
      </c>
      <c r="K21" s="1">
        <v>70</v>
      </c>
      <c r="L21" s="4">
        <f t="shared" si="3"/>
        <v>420</v>
      </c>
      <c r="M21" s="1">
        <v>70</v>
      </c>
      <c r="N21" s="4">
        <f t="shared" si="4"/>
        <v>420</v>
      </c>
      <c r="O21" s="1">
        <v>70</v>
      </c>
      <c r="P21" s="4">
        <f t="shared" si="5"/>
        <v>420</v>
      </c>
      <c r="Q21" s="1">
        <v>70</v>
      </c>
      <c r="R21" s="4">
        <f t="shared" si="6"/>
        <v>420</v>
      </c>
      <c r="S21" s="1">
        <v>70</v>
      </c>
      <c r="T21" s="4">
        <f t="shared" si="7"/>
        <v>420</v>
      </c>
      <c r="U21" s="1">
        <v>70</v>
      </c>
      <c r="V21" s="4">
        <f t="shared" si="8"/>
        <v>420</v>
      </c>
      <c r="W21" s="1">
        <v>70</v>
      </c>
      <c r="X21" s="4">
        <f t="shared" si="9"/>
        <v>420</v>
      </c>
      <c r="Y21" s="1">
        <v>70</v>
      </c>
      <c r="Z21" s="4">
        <f t="shared" si="10"/>
        <v>420</v>
      </c>
      <c r="AA21" s="1">
        <v>70</v>
      </c>
      <c r="AB21" s="4">
        <f t="shared" si="11"/>
        <v>420</v>
      </c>
      <c r="AC21" s="4">
        <f t="shared" si="12"/>
        <v>4080</v>
      </c>
    </row>
    <row r="22" spans="1:29" x14ac:dyDescent="0.25">
      <c r="A22" s="1">
        <v>2111</v>
      </c>
      <c r="B22" s="23" t="s">
        <v>121</v>
      </c>
      <c r="C22" s="29" t="s">
        <v>123</v>
      </c>
      <c r="D22" s="4">
        <v>191.79</v>
      </c>
      <c r="E22" s="1"/>
      <c r="F22" s="4">
        <f t="shared" si="0"/>
        <v>0</v>
      </c>
      <c r="G22" s="1"/>
      <c r="H22" s="4">
        <f t="shared" si="1"/>
        <v>0</v>
      </c>
      <c r="I22" s="1">
        <v>30</v>
      </c>
      <c r="J22" s="4">
        <f t="shared" si="2"/>
        <v>5753.7</v>
      </c>
      <c r="K22" s="1">
        <v>20</v>
      </c>
      <c r="L22" s="4">
        <f t="shared" si="3"/>
        <v>3835.7999999999997</v>
      </c>
      <c r="M22" s="1">
        <v>20</v>
      </c>
      <c r="N22" s="4">
        <f t="shared" si="4"/>
        <v>3835.7999999999997</v>
      </c>
      <c r="O22" s="1">
        <v>20</v>
      </c>
      <c r="P22" s="4">
        <f t="shared" si="5"/>
        <v>3835.7999999999997</v>
      </c>
      <c r="Q22" s="1">
        <v>20</v>
      </c>
      <c r="R22" s="4">
        <f t="shared" si="6"/>
        <v>3835.7999999999997</v>
      </c>
      <c r="S22" s="1">
        <v>20</v>
      </c>
      <c r="T22" s="4">
        <f t="shared" si="7"/>
        <v>3835.7999999999997</v>
      </c>
      <c r="U22" s="1">
        <v>20</v>
      </c>
      <c r="V22" s="4">
        <f t="shared" si="8"/>
        <v>3835.7999999999997</v>
      </c>
      <c r="W22" s="1">
        <v>20</v>
      </c>
      <c r="X22" s="4">
        <f t="shared" si="9"/>
        <v>3835.7999999999997</v>
      </c>
      <c r="Y22" s="1">
        <v>20</v>
      </c>
      <c r="Z22" s="4">
        <f t="shared" si="10"/>
        <v>3835.7999999999997</v>
      </c>
      <c r="AA22" s="1">
        <v>20</v>
      </c>
      <c r="AB22" s="4">
        <f t="shared" si="11"/>
        <v>3835.7999999999997</v>
      </c>
      <c r="AC22" s="4">
        <f t="shared" si="12"/>
        <v>40275.9</v>
      </c>
    </row>
    <row r="23" spans="1:29" x14ac:dyDescent="0.25">
      <c r="A23" s="1">
        <v>2111</v>
      </c>
      <c r="B23" s="23" t="s">
        <v>122</v>
      </c>
      <c r="C23" s="17" t="s">
        <v>124</v>
      </c>
      <c r="D23" s="4">
        <v>220</v>
      </c>
      <c r="E23" s="1"/>
      <c r="F23" s="4">
        <f t="shared" si="0"/>
        <v>0</v>
      </c>
      <c r="G23" s="1"/>
      <c r="H23" s="4">
        <f t="shared" si="1"/>
        <v>0</v>
      </c>
      <c r="I23" s="1">
        <v>5</v>
      </c>
      <c r="J23" s="4">
        <f t="shared" si="2"/>
        <v>1100</v>
      </c>
      <c r="K23" s="1">
        <v>6</v>
      </c>
      <c r="L23" s="4">
        <f t="shared" si="3"/>
        <v>1320</v>
      </c>
      <c r="M23" s="1">
        <v>6</v>
      </c>
      <c r="N23" s="4">
        <f t="shared" si="4"/>
        <v>1320</v>
      </c>
      <c r="O23" s="1">
        <v>6</v>
      </c>
      <c r="P23" s="4">
        <f t="shared" si="5"/>
        <v>1320</v>
      </c>
      <c r="Q23" s="1">
        <v>6</v>
      </c>
      <c r="R23" s="4">
        <f t="shared" si="6"/>
        <v>1320</v>
      </c>
      <c r="S23" s="1">
        <v>6</v>
      </c>
      <c r="T23" s="4">
        <f t="shared" si="7"/>
        <v>1320</v>
      </c>
      <c r="U23" s="1">
        <v>6</v>
      </c>
      <c r="V23" s="4">
        <f t="shared" si="8"/>
        <v>1320</v>
      </c>
      <c r="W23" s="1">
        <v>6</v>
      </c>
      <c r="X23" s="4">
        <f t="shared" si="9"/>
        <v>1320</v>
      </c>
      <c r="Y23" s="1">
        <v>6</v>
      </c>
      <c r="Z23" s="4">
        <f t="shared" si="10"/>
        <v>1320</v>
      </c>
      <c r="AA23" s="1">
        <v>6</v>
      </c>
      <c r="AB23" s="4">
        <f t="shared" si="11"/>
        <v>1320</v>
      </c>
      <c r="AC23" s="4">
        <f t="shared" si="12"/>
        <v>12980</v>
      </c>
    </row>
    <row r="24" spans="1:29" x14ac:dyDescent="0.25">
      <c r="A24" s="1">
        <v>2111</v>
      </c>
      <c r="B24" s="23" t="s">
        <v>33</v>
      </c>
      <c r="C24" s="29" t="s">
        <v>17</v>
      </c>
      <c r="D24" s="4">
        <v>11.84</v>
      </c>
      <c r="E24" s="1"/>
      <c r="F24" s="4">
        <f t="shared" si="0"/>
        <v>0</v>
      </c>
      <c r="G24" s="1"/>
      <c r="H24" s="4">
        <f t="shared" si="1"/>
        <v>0</v>
      </c>
      <c r="I24" s="1">
        <v>30</v>
      </c>
      <c r="J24" s="4">
        <f t="shared" si="2"/>
        <v>355.2</v>
      </c>
      <c r="K24" s="1">
        <v>25</v>
      </c>
      <c r="L24" s="4">
        <f t="shared" si="3"/>
        <v>296</v>
      </c>
      <c r="M24" s="1">
        <v>25</v>
      </c>
      <c r="N24" s="4">
        <f t="shared" si="4"/>
        <v>296</v>
      </c>
      <c r="O24" s="1">
        <v>25</v>
      </c>
      <c r="P24" s="4">
        <f t="shared" si="5"/>
        <v>296</v>
      </c>
      <c r="Q24" s="1">
        <v>25</v>
      </c>
      <c r="R24" s="4">
        <f t="shared" si="6"/>
        <v>296</v>
      </c>
      <c r="S24" s="1">
        <v>25</v>
      </c>
      <c r="T24" s="4">
        <f t="shared" si="7"/>
        <v>296</v>
      </c>
      <c r="U24" s="1">
        <v>25</v>
      </c>
      <c r="V24" s="4">
        <f t="shared" si="8"/>
        <v>296</v>
      </c>
      <c r="W24" s="1">
        <v>25</v>
      </c>
      <c r="X24" s="4">
        <f t="shared" si="9"/>
        <v>296</v>
      </c>
      <c r="Y24" s="1">
        <v>25</v>
      </c>
      <c r="Z24" s="4">
        <f t="shared" si="10"/>
        <v>296</v>
      </c>
      <c r="AA24" s="1">
        <v>25</v>
      </c>
      <c r="AB24" s="4">
        <f t="shared" si="11"/>
        <v>296</v>
      </c>
      <c r="AC24" s="4">
        <f t="shared" si="12"/>
        <v>3019.2</v>
      </c>
    </row>
    <row r="25" spans="1:29" x14ac:dyDescent="0.25">
      <c r="A25" s="1">
        <v>2111</v>
      </c>
      <c r="B25" s="23" t="s">
        <v>34</v>
      </c>
      <c r="C25" s="29" t="s">
        <v>17</v>
      </c>
      <c r="D25" s="4">
        <v>11.09</v>
      </c>
      <c r="E25" s="1"/>
      <c r="F25" s="4">
        <f t="shared" si="0"/>
        <v>0</v>
      </c>
      <c r="G25" s="1"/>
      <c r="H25" s="4">
        <f t="shared" si="1"/>
        <v>0</v>
      </c>
      <c r="I25" s="1">
        <v>30</v>
      </c>
      <c r="J25" s="4">
        <f t="shared" si="2"/>
        <v>332.7</v>
      </c>
      <c r="K25" s="1">
        <v>15</v>
      </c>
      <c r="L25" s="4">
        <f t="shared" si="3"/>
        <v>166.35</v>
      </c>
      <c r="M25" s="1">
        <v>15</v>
      </c>
      <c r="N25" s="4">
        <f t="shared" si="4"/>
        <v>166.35</v>
      </c>
      <c r="O25" s="1">
        <v>15</v>
      </c>
      <c r="P25" s="4">
        <f t="shared" si="5"/>
        <v>166.35</v>
      </c>
      <c r="Q25" s="1">
        <v>15</v>
      </c>
      <c r="R25" s="4">
        <f t="shared" si="6"/>
        <v>166.35</v>
      </c>
      <c r="S25" s="1">
        <v>15</v>
      </c>
      <c r="T25" s="4">
        <f t="shared" si="7"/>
        <v>166.35</v>
      </c>
      <c r="U25" s="1">
        <v>15</v>
      </c>
      <c r="V25" s="4">
        <f t="shared" si="8"/>
        <v>166.35</v>
      </c>
      <c r="W25" s="1">
        <v>15</v>
      </c>
      <c r="X25" s="4">
        <f t="shared" si="9"/>
        <v>166.35</v>
      </c>
      <c r="Y25" s="1">
        <v>15</v>
      </c>
      <c r="Z25" s="4">
        <f t="shared" si="10"/>
        <v>166.35</v>
      </c>
      <c r="AA25" s="1">
        <v>15</v>
      </c>
      <c r="AB25" s="4">
        <f t="shared" si="11"/>
        <v>166.35</v>
      </c>
      <c r="AC25" s="4">
        <f t="shared" si="12"/>
        <v>1829.8499999999997</v>
      </c>
    </row>
    <row r="26" spans="1:29" x14ac:dyDescent="0.25">
      <c r="A26" s="1">
        <v>2111</v>
      </c>
      <c r="B26" s="23" t="s">
        <v>35</v>
      </c>
      <c r="C26" s="29" t="s">
        <v>17</v>
      </c>
      <c r="D26" s="4">
        <v>34.869999999999997</v>
      </c>
      <c r="E26" s="1"/>
      <c r="F26" s="4">
        <f t="shared" si="0"/>
        <v>0</v>
      </c>
      <c r="G26" s="1"/>
      <c r="H26" s="4">
        <f t="shared" si="1"/>
        <v>0</v>
      </c>
      <c r="I26" s="1">
        <v>30</v>
      </c>
      <c r="J26" s="4">
        <f t="shared" si="2"/>
        <v>1046.0999999999999</v>
      </c>
      <c r="K26" s="1">
        <v>20</v>
      </c>
      <c r="L26" s="4">
        <f t="shared" si="3"/>
        <v>697.4</v>
      </c>
      <c r="M26" s="1">
        <v>20</v>
      </c>
      <c r="N26" s="4">
        <f t="shared" si="4"/>
        <v>697.4</v>
      </c>
      <c r="O26" s="1">
        <v>20</v>
      </c>
      <c r="P26" s="4">
        <f t="shared" si="5"/>
        <v>697.4</v>
      </c>
      <c r="Q26" s="1">
        <v>20</v>
      </c>
      <c r="R26" s="4">
        <f t="shared" si="6"/>
        <v>697.4</v>
      </c>
      <c r="S26" s="1">
        <v>20</v>
      </c>
      <c r="T26" s="4">
        <f t="shared" si="7"/>
        <v>697.4</v>
      </c>
      <c r="U26" s="1">
        <v>20</v>
      </c>
      <c r="V26" s="4">
        <f t="shared" si="8"/>
        <v>697.4</v>
      </c>
      <c r="W26" s="1">
        <v>20</v>
      </c>
      <c r="X26" s="4">
        <f t="shared" si="9"/>
        <v>697.4</v>
      </c>
      <c r="Y26" s="1">
        <v>20</v>
      </c>
      <c r="Z26" s="4">
        <f t="shared" si="10"/>
        <v>697.4</v>
      </c>
      <c r="AA26" s="1">
        <v>20</v>
      </c>
      <c r="AB26" s="4">
        <f t="shared" si="11"/>
        <v>697.4</v>
      </c>
      <c r="AC26" s="4">
        <f t="shared" si="12"/>
        <v>7322.6999999999989</v>
      </c>
    </row>
    <row r="27" spans="1:29" x14ac:dyDescent="0.25">
      <c r="A27" s="1">
        <v>2111</v>
      </c>
      <c r="B27" s="23" t="s">
        <v>36</v>
      </c>
      <c r="C27" s="17" t="s">
        <v>17</v>
      </c>
      <c r="D27" s="4">
        <v>19.5</v>
      </c>
      <c r="E27" s="1"/>
      <c r="F27" s="4">
        <f t="shared" si="0"/>
        <v>0</v>
      </c>
      <c r="G27" s="1"/>
      <c r="H27" s="4">
        <f t="shared" si="1"/>
        <v>0</v>
      </c>
      <c r="I27" s="1">
        <v>10</v>
      </c>
      <c r="J27" s="4">
        <f t="shared" si="2"/>
        <v>195</v>
      </c>
      <c r="K27" s="1">
        <v>8</v>
      </c>
      <c r="L27" s="4">
        <f t="shared" si="3"/>
        <v>156</v>
      </c>
      <c r="M27" s="1">
        <v>10</v>
      </c>
      <c r="N27" s="4">
        <f t="shared" si="4"/>
        <v>195</v>
      </c>
      <c r="O27" s="1">
        <v>8</v>
      </c>
      <c r="P27" s="4">
        <f t="shared" si="5"/>
        <v>156</v>
      </c>
      <c r="Q27" s="1">
        <v>10</v>
      </c>
      <c r="R27" s="4">
        <f t="shared" si="6"/>
        <v>195</v>
      </c>
      <c r="S27" s="1">
        <v>8</v>
      </c>
      <c r="T27" s="4">
        <f t="shared" si="7"/>
        <v>156</v>
      </c>
      <c r="U27" s="1">
        <v>10</v>
      </c>
      <c r="V27" s="4">
        <f t="shared" si="8"/>
        <v>195</v>
      </c>
      <c r="W27" s="1">
        <v>8</v>
      </c>
      <c r="X27" s="4">
        <f t="shared" si="9"/>
        <v>156</v>
      </c>
      <c r="Y27" s="1">
        <v>10</v>
      </c>
      <c r="Z27" s="4">
        <f t="shared" si="10"/>
        <v>195</v>
      </c>
      <c r="AA27" s="1">
        <v>8</v>
      </c>
      <c r="AB27" s="4">
        <f t="shared" si="11"/>
        <v>156</v>
      </c>
      <c r="AC27" s="4">
        <f t="shared" si="12"/>
        <v>1755</v>
      </c>
    </row>
    <row r="28" spans="1:29" x14ac:dyDescent="0.25">
      <c r="A28" s="1">
        <v>2111</v>
      </c>
      <c r="B28" s="23" t="s">
        <v>37</v>
      </c>
      <c r="C28" s="17" t="s">
        <v>17</v>
      </c>
      <c r="D28" s="4">
        <v>36.119999999999997</v>
      </c>
      <c r="E28" s="1"/>
      <c r="F28" s="4">
        <f t="shared" si="0"/>
        <v>0</v>
      </c>
      <c r="G28" s="1"/>
      <c r="H28" s="4">
        <f t="shared" si="1"/>
        <v>0</v>
      </c>
      <c r="I28" s="1">
        <v>12</v>
      </c>
      <c r="J28" s="4">
        <f t="shared" si="2"/>
        <v>433.43999999999994</v>
      </c>
      <c r="K28" s="1">
        <v>12</v>
      </c>
      <c r="L28" s="4">
        <f t="shared" si="3"/>
        <v>433.43999999999994</v>
      </c>
      <c r="M28" s="1">
        <v>12</v>
      </c>
      <c r="N28" s="4">
        <f t="shared" si="4"/>
        <v>433.43999999999994</v>
      </c>
      <c r="O28" s="1">
        <v>12</v>
      </c>
      <c r="P28" s="4">
        <f t="shared" si="5"/>
        <v>433.43999999999994</v>
      </c>
      <c r="Q28" s="1">
        <v>12</v>
      </c>
      <c r="R28" s="4">
        <f t="shared" si="6"/>
        <v>433.43999999999994</v>
      </c>
      <c r="S28" s="1">
        <v>12</v>
      </c>
      <c r="T28" s="4">
        <f t="shared" si="7"/>
        <v>433.43999999999994</v>
      </c>
      <c r="U28" s="1">
        <v>12</v>
      </c>
      <c r="V28" s="4">
        <f t="shared" si="8"/>
        <v>433.43999999999994</v>
      </c>
      <c r="W28" s="1">
        <v>12</v>
      </c>
      <c r="X28" s="4">
        <f t="shared" si="9"/>
        <v>433.43999999999994</v>
      </c>
      <c r="Y28" s="1">
        <v>12</v>
      </c>
      <c r="Z28" s="4">
        <f t="shared" si="10"/>
        <v>433.43999999999994</v>
      </c>
      <c r="AA28" s="1">
        <v>12</v>
      </c>
      <c r="AB28" s="4">
        <f t="shared" si="11"/>
        <v>433.43999999999994</v>
      </c>
      <c r="AC28" s="4">
        <f t="shared" si="12"/>
        <v>4334.3999999999996</v>
      </c>
    </row>
    <row r="29" spans="1:29" x14ac:dyDescent="0.25">
      <c r="A29" s="1">
        <v>2111</v>
      </c>
      <c r="B29" s="23" t="s">
        <v>38</v>
      </c>
      <c r="C29" s="17" t="s">
        <v>17</v>
      </c>
      <c r="D29" s="4">
        <v>36.119999999999997</v>
      </c>
      <c r="E29" s="1"/>
      <c r="F29" s="4">
        <f t="shared" si="0"/>
        <v>0</v>
      </c>
      <c r="G29" s="1"/>
      <c r="H29" s="4">
        <f t="shared" si="1"/>
        <v>0</v>
      </c>
      <c r="I29" s="1">
        <v>12</v>
      </c>
      <c r="J29" s="4">
        <f t="shared" si="2"/>
        <v>433.43999999999994</v>
      </c>
      <c r="K29" s="1">
        <v>12</v>
      </c>
      <c r="L29" s="4">
        <f t="shared" si="3"/>
        <v>433.43999999999994</v>
      </c>
      <c r="M29" s="1">
        <v>12</v>
      </c>
      <c r="N29" s="4">
        <f t="shared" si="4"/>
        <v>433.43999999999994</v>
      </c>
      <c r="O29" s="1">
        <v>12</v>
      </c>
      <c r="P29" s="4">
        <f t="shared" si="5"/>
        <v>433.43999999999994</v>
      </c>
      <c r="Q29" s="1">
        <v>12</v>
      </c>
      <c r="R29" s="4">
        <f t="shared" si="6"/>
        <v>433.43999999999994</v>
      </c>
      <c r="S29" s="1">
        <v>12</v>
      </c>
      <c r="T29" s="4">
        <f t="shared" si="7"/>
        <v>433.43999999999994</v>
      </c>
      <c r="U29" s="1">
        <v>12</v>
      </c>
      <c r="V29" s="4">
        <f t="shared" si="8"/>
        <v>433.43999999999994</v>
      </c>
      <c r="W29" s="1">
        <v>12</v>
      </c>
      <c r="X29" s="4">
        <f t="shared" si="9"/>
        <v>433.43999999999994</v>
      </c>
      <c r="Y29" s="1">
        <v>12</v>
      </c>
      <c r="Z29" s="4">
        <f t="shared" si="10"/>
        <v>433.43999999999994</v>
      </c>
      <c r="AA29" s="1">
        <v>12</v>
      </c>
      <c r="AB29" s="4">
        <f t="shared" si="11"/>
        <v>433.43999999999994</v>
      </c>
      <c r="AC29" s="4">
        <f t="shared" si="12"/>
        <v>4334.3999999999996</v>
      </c>
    </row>
    <row r="30" spans="1:29" x14ac:dyDescent="0.25">
      <c r="A30" s="1">
        <v>2111</v>
      </c>
      <c r="B30" s="23" t="s">
        <v>39</v>
      </c>
      <c r="C30" s="29" t="s">
        <v>17</v>
      </c>
      <c r="D30" s="4">
        <v>32.380000000000003</v>
      </c>
      <c r="E30" s="1"/>
      <c r="F30" s="4">
        <f t="shared" si="0"/>
        <v>0</v>
      </c>
      <c r="G30" s="1"/>
      <c r="H30" s="4">
        <f t="shared" si="1"/>
        <v>0</v>
      </c>
      <c r="I30" s="1">
        <v>20</v>
      </c>
      <c r="J30" s="4">
        <f t="shared" si="2"/>
        <v>647.6</v>
      </c>
      <c r="K30" s="1">
        <v>15</v>
      </c>
      <c r="L30" s="4">
        <f t="shared" si="3"/>
        <v>485.70000000000005</v>
      </c>
      <c r="M30" s="1">
        <v>15</v>
      </c>
      <c r="N30" s="4">
        <f t="shared" si="4"/>
        <v>485.70000000000005</v>
      </c>
      <c r="O30" s="1">
        <v>15</v>
      </c>
      <c r="P30" s="4">
        <f t="shared" si="5"/>
        <v>485.70000000000005</v>
      </c>
      <c r="Q30" s="1">
        <v>15</v>
      </c>
      <c r="R30" s="4">
        <f t="shared" si="6"/>
        <v>485.70000000000005</v>
      </c>
      <c r="S30" s="1">
        <v>15</v>
      </c>
      <c r="T30" s="4">
        <f t="shared" si="7"/>
        <v>485.70000000000005</v>
      </c>
      <c r="U30" s="1">
        <v>15</v>
      </c>
      <c r="V30" s="4">
        <f t="shared" si="8"/>
        <v>485.70000000000005</v>
      </c>
      <c r="W30" s="1">
        <v>15</v>
      </c>
      <c r="X30" s="4">
        <f t="shared" si="9"/>
        <v>485.70000000000005</v>
      </c>
      <c r="Y30" s="1">
        <v>15</v>
      </c>
      <c r="Z30" s="4">
        <f t="shared" si="10"/>
        <v>485.70000000000005</v>
      </c>
      <c r="AA30" s="1">
        <v>15</v>
      </c>
      <c r="AB30" s="4">
        <f t="shared" si="11"/>
        <v>485.70000000000005</v>
      </c>
      <c r="AC30" s="4">
        <f t="shared" si="12"/>
        <v>5018.8999999999996</v>
      </c>
    </row>
    <row r="31" spans="1:29" x14ac:dyDescent="0.25">
      <c r="A31" s="1">
        <v>2111</v>
      </c>
      <c r="B31" s="23" t="s">
        <v>40</v>
      </c>
      <c r="C31" s="29" t="s">
        <v>120</v>
      </c>
      <c r="D31" s="4">
        <v>137</v>
      </c>
      <c r="E31" s="1"/>
      <c r="F31" s="4">
        <f t="shared" si="0"/>
        <v>0</v>
      </c>
      <c r="G31" s="1"/>
      <c r="H31" s="4">
        <f t="shared" si="1"/>
        <v>0</v>
      </c>
      <c r="I31" s="1">
        <v>4</v>
      </c>
      <c r="J31" s="4">
        <f t="shared" si="2"/>
        <v>548</v>
      </c>
      <c r="K31" s="1">
        <v>4</v>
      </c>
      <c r="L31" s="4">
        <f t="shared" si="3"/>
        <v>548</v>
      </c>
      <c r="M31" s="1">
        <v>4</v>
      </c>
      <c r="N31" s="4">
        <f t="shared" si="4"/>
        <v>548</v>
      </c>
      <c r="O31" s="1">
        <v>4</v>
      </c>
      <c r="P31" s="4">
        <f t="shared" si="5"/>
        <v>548</v>
      </c>
      <c r="Q31" s="1">
        <v>4</v>
      </c>
      <c r="R31" s="4">
        <f t="shared" si="6"/>
        <v>548</v>
      </c>
      <c r="S31" s="1">
        <v>4</v>
      </c>
      <c r="T31" s="4">
        <f t="shared" si="7"/>
        <v>548</v>
      </c>
      <c r="U31" s="1">
        <v>4</v>
      </c>
      <c r="V31" s="4">
        <f t="shared" si="8"/>
        <v>548</v>
      </c>
      <c r="W31" s="1">
        <v>4</v>
      </c>
      <c r="X31" s="4">
        <f t="shared" si="9"/>
        <v>548</v>
      </c>
      <c r="Y31" s="1">
        <v>4</v>
      </c>
      <c r="Z31" s="4">
        <f t="shared" si="10"/>
        <v>548</v>
      </c>
      <c r="AA31" s="1">
        <v>4</v>
      </c>
      <c r="AB31" s="4">
        <f t="shared" si="11"/>
        <v>548</v>
      </c>
      <c r="AC31" s="4">
        <f t="shared" si="12"/>
        <v>5480</v>
      </c>
    </row>
    <row r="32" spans="1:29" ht="30" x14ac:dyDescent="0.25">
      <c r="A32" s="1">
        <v>2111</v>
      </c>
      <c r="B32" s="23" t="s">
        <v>41</v>
      </c>
      <c r="C32" s="17" t="s">
        <v>123</v>
      </c>
      <c r="D32" s="4">
        <v>80</v>
      </c>
      <c r="E32" s="1"/>
      <c r="F32" s="4">
        <f t="shared" si="0"/>
        <v>0</v>
      </c>
      <c r="G32" s="1"/>
      <c r="H32" s="4">
        <f t="shared" si="1"/>
        <v>0</v>
      </c>
      <c r="I32" s="1">
        <v>2</v>
      </c>
      <c r="J32" s="4">
        <f t="shared" si="2"/>
        <v>160</v>
      </c>
      <c r="K32" s="1">
        <v>10</v>
      </c>
      <c r="L32" s="4">
        <f t="shared" si="3"/>
        <v>800</v>
      </c>
      <c r="M32" s="1">
        <v>10</v>
      </c>
      <c r="N32" s="4">
        <f t="shared" si="4"/>
        <v>800</v>
      </c>
      <c r="O32" s="1">
        <v>10</v>
      </c>
      <c r="P32" s="4">
        <f t="shared" si="5"/>
        <v>800</v>
      </c>
      <c r="Q32" s="1">
        <v>10</v>
      </c>
      <c r="R32" s="4">
        <f t="shared" si="6"/>
        <v>800</v>
      </c>
      <c r="S32" s="1">
        <v>10</v>
      </c>
      <c r="T32" s="4">
        <f t="shared" si="7"/>
        <v>800</v>
      </c>
      <c r="U32" s="1">
        <v>10</v>
      </c>
      <c r="V32" s="4">
        <f t="shared" si="8"/>
        <v>800</v>
      </c>
      <c r="W32" s="1">
        <v>10</v>
      </c>
      <c r="X32" s="4">
        <f t="shared" si="9"/>
        <v>800</v>
      </c>
      <c r="Y32" s="1">
        <v>10</v>
      </c>
      <c r="Z32" s="4">
        <f t="shared" si="10"/>
        <v>800</v>
      </c>
      <c r="AA32" s="1">
        <v>10</v>
      </c>
      <c r="AB32" s="4">
        <f t="shared" si="11"/>
        <v>800</v>
      </c>
      <c r="AC32" s="4">
        <f t="shared" si="12"/>
        <v>7360</v>
      </c>
    </row>
    <row r="33" spans="1:29" ht="30" x14ac:dyDescent="0.25">
      <c r="A33" s="1">
        <v>2111</v>
      </c>
      <c r="B33" s="23" t="s">
        <v>42</v>
      </c>
      <c r="C33" s="17" t="s">
        <v>123</v>
      </c>
      <c r="D33" s="4">
        <v>162</v>
      </c>
      <c r="E33" s="1"/>
      <c r="F33" s="4">
        <f t="shared" si="0"/>
        <v>0</v>
      </c>
      <c r="G33" s="1"/>
      <c r="H33" s="4">
        <f t="shared" si="1"/>
        <v>0</v>
      </c>
      <c r="I33" s="1">
        <v>2</v>
      </c>
      <c r="J33" s="4">
        <f t="shared" si="2"/>
        <v>324</v>
      </c>
      <c r="K33" s="1">
        <v>5</v>
      </c>
      <c r="L33" s="4">
        <f t="shared" si="3"/>
        <v>810</v>
      </c>
      <c r="M33" s="1">
        <v>5</v>
      </c>
      <c r="N33" s="4">
        <f t="shared" si="4"/>
        <v>810</v>
      </c>
      <c r="O33" s="1">
        <v>5</v>
      </c>
      <c r="P33" s="4">
        <f t="shared" si="5"/>
        <v>810</v>
      </c>
      <c r="Q33" s="1">
        <v>5</v>
      </c>
      <c r="R33" s="4">
        <f t="shared" si="6"/>
        <v>810</v>
      </c>
      <c r="S33" s="1">
        <v>5</v>
      </c>
      <c r="T33" s="4">
        <f t="shared" si="7"/>
        <v>810</v>
      </c>
      <c r="U33" s="1">
        <v>5</v>
      </c>
      <c r="V33" s="4">
        <f t="shared" si="8"/>
        <v>810</v>
      </c>
      <c r="W33" s="1">
        <v>5</v>
      </c>
      <c r="X33" s="4">
        <f t="shared" si="9"/>
        <v>810</v>
      </c>
      <c r="Y33" s="1">
        <v>5</v>
      </c>
      <c r="Z33" s="4">
        <f t="shared" si="10"/>
        <v>810</v>
      </c>
      <c r="AA33" s="1">
        <v>5</v>
      </c>
      <c r="AB33" s="4">
        <f t="shared" si="11"/>
        <v>810</v>
      </c>
      <c r="AC33" s="4">
        <f t="shared" si="12"/>
        <v>7614</v>
      </c>
    </row>
    <row r="34" spans="1:29" x14ac:dyDescent="0.25">
      <c r="A34" s="1">
        <v>2111</v>
      </c>
      <c r="B34" s="23" t="s">
        <v>43</v>
      </c>
      <c r="C34" s="17" t="s">
        <v>123</v>
      </c>
      <c r="D34" s="4">
        <v>29</v>
      </c>
      <c r="E34" s="1"/>
      <c r="F34" s="4">
        <f t="shared" si="0"/>
        <v>0</v>
      </c>
      <c r="G34" s="1"/>
      <c r="H34" s="4">
        <f t="shared" si="1"/>
        <v>0</v>
      </c>
      <c r="I34" s="1">
        <v>4</v>
      </c>
      <c r="J34" s="4">
        <f t="shared" si="2"/>
        <v>116</v>
      </c>
      <c r="K34" s="1">
        <v>10</v>
      </c>
      <c r="L34" s="4">
        <f t="shared" si="3"/>
        <v>290</v>
      </c>
      <c r="M34" s="1">
        <v>10</v>
      </c>
      <c r="N34" s="4">
        <f t="shared" si="4"/>
        <v>290</v>
      </c>
      <c r="O34" s="1">
        <v>10</v>
      </c>
      <c r="P34" s="4">
        <f t="shared" si="5"/>
        <v>290</v>
      </c>
      <c r="Q34" s="1">
        <v>10</v>
      </c>
      <c r="R34" s="4">
        <f t="shared" si="6"/>
        <v>290</v>
      </c>
      <c r="S34" s="1">
        <v>10</v>
      </c>
      <c r="T34" s="4">
        <f t="shared" si="7"/>
        <v>290</v>
      </c>
      <c r="U34" s="1">
        <v>10</v>
      </c>
      <c r="V34" s="4">
        <f t="shared" si="8"/>
        <v>290</v>
      </c>
      <c r="W34" s="1">
        <v>10</v>
      </c>
      <c r="X34" s="4">
        <f t="shared" si="9"/>
        <v>290</v>
      </c>
      <c r="Y34" s="1">
        <v>10</v>
      </c>
      <c r="Z34" s="4">
        <f t="shared" si="10"/>
        <v>290</v>
      </c>
      <c r="AA34" s="1">
        <v>10</v>
      </c>
      <c r="AB34" s="4">
        <f t="shared" si="11"/>
        <v>290</v>
      </c>
      <c r="AC34" s="4">
        <f t="shared" si="12"/>
        <v>2726</v>
      </c>
    </row>
    <row r="35" spans="1:29" x14ac:dyDescent="0.25">
      <c r="A35" s="1">
        <v>2111</v>
      </c>
      <c r="B35" s="23" t="s">
        <v>45</v>
      </c>
      <c r="C35" s="17" t="s">
        <v>120</v>
      </c>
      <c r="D35" s="4">
        <v>5</v>
      </c>
      <c r="E35" s="1"/>
      <c r="F35" s="4">
        <f t="shared" si="0"/>
        <v>0</v>
      </c>
      <c r="G35" s="1"/>
      <c r="H35" s="4">
        <f t="shared" si="1"/>
        <v>0</v>
      </c>
      <c r="I35" s="1">
        <v>30</v>
      </c>
      <c r="J35" s="4">
        <f t="shared" si="2"/>
        <v>150</v>
      </c>
      <c r="K35" s="1">
        <v>0</v>
      </c>
      <c r="L35" s="4">
        <f t="shared" si="3"/>
        <v>0</v>
      </c>
      <c r="M35" s="1">
        <v>0</v>
      </c>
      <c r="N35" s="4">
        <f t="shared" si="4"/>
        <v>0</v>
      </c>
      <c r="O35" s="1">
        <v>0</v>
      </c>
      <c r="P35" s="4">
        <f t="shared" si="5"/>
        <v>0</v>
      </c>
      <c r="Q35" s="1">
        <v>0</v>
      </c>
      <c r="R35" s="4">
        <f t="shared" si="6"/>
        <v>0</v>
      </c>
      <c r="S35" s="1">
        <v>0</v>
      </c>
      <c r="T35" s="4">
        <f t="shared" si="7"/>
        <v>0</v>
      </c>
      <c r="U35" s="1">
        <v>0</v>
      </c>
      <c r="V35" s="4">
        <f t="shared" si="8"/>
        <v>0</v>
      </c>
      <c r="W35" s="1">
        <v>0</v>
      </c>
      <c r="X35" s="4">
        <f t="shared" si="9"/>
        <v>0</v>
      </c>
      <c r="Y35" s="1">
        <v>0</v>
      </c>
      <c r="Z35" s="4">
        <f t="shared" si="10"/>
        <v>0</v>
      </c>
      <c r="AA35" s="1">
        <v>0</v>
      </c>
      <c r="AB35" s="4">
        <f t="shared" si="11"/>
        <v>0</v>
      </c>
      <c r="AC35" s="4">
        <f t="shared" si="12"/>
        <v>150</v>
      </c>
    </row>
    <row r="36" spans="1:29" x14ac:dyDescent="0.25">
      <c r="A36" s="1">
        <v>2111</v>
      </c>
      <c r="B36" s="23" t="s">
        <v>46</v>
      </c>
      <c r="C36" s="29" t="s">
        <v>47</v>
      </c>
      <c r="D36" s="4">
        <v>30.06</v>
      </c>
      <c r="E36" s="1"/>
      <c r="F36" s="4">
        <f t="shared" si="0"/>
        <v>0</v>
      </c>
      <c r="G36" s="1"/>
      <c r="H36" s="4">
        <f t="shared" si="1"/>
        <v>0</v>
      </c>
      <c r="I36" s="1">
        <v>30</v>
      </c>
      <c r="J36" s="4">
        <f t="shared" si="2"/>
        <v>901.8</v>
      </c>
      <c r="K36" s="1">
        <v>20</v>
      </c>
      <c r="L36" s="4">
        <f t="shared" si="3"/>
        <v>601.19999999999993</v>
      </c>
      <c r="M36" s="1">
        <v>20</v>
      </c>
      <c r="N36" s="4">
        <f t="shared" si="4"/>
        <v>601.19999999999993</v>
      </c>
      <c r="O36" s="1">
        <v>20</v>
      </c>
      <c r="P36" s="4">
        <f t="shared" si="5"/>
        <v>601.19999999999993</v>
      </c>
      <c r="Q36" s="1">
        <v>20</v>
      </c>
      <c r="R36" s="4">
        <f t="shared" si="6"/>
        <v>601.19999999999993</v>
      </c>
      <c r="S36" s="1">
        <v>20</v>
      </c>
      <c r="T36" s="4">
        <f t="shared" si="7"/>
        <v>601.19999999999993</v>
      </c>
      <c r="U36" s="1">
        <v>20</v>
      </c>
      <c r="V36" s="4">
        <f t="shared" si="8"/>
        <v>601.19999999999993</v>
      </c>
      <c r="W36" s="1">
        <v>20</v>
      </c>
      <c r="X36" s="4">
        <f t="shared" si="9"/>
        <v>601.19999999999993</v>
      </c>
      <c r="Y36" s="1">
        <v>20</v>
      </c>
      <c r="Z36" s="4">
        <f t="shared" si="10"/>
        <v>601.19999999999993</v>
      </c>
      <c r="AA36" s="1">
        <v>20</v>
      </c>
      <c r="AB36" s="4">
        <f t="shared" si="11"/>
        <v>601.19999999999993</v>
      </c>
      <c r="AC36" s="4">
        <f t="shared" si="12"/>
        <v>6312.5999999999985</v>
      </c>
    </row>
    <row r="37" spans="1:29" x14ac:dyDescent="0.25">
      <c r="A37" s="1">
        <v>2111</v>
      </c>
      <c r="B37" s="23" t="s">
        <v>48</v>
      </c>
      <c r="C37" s="29" t="s">
        <v>47</v>
      </c>
      <c r="D37" s="4">
        <v>44</v>
      </c>
      <c r="E37" s="1"/>
      <c r="F37" s="4">
        <f t="shared" si="0"/>
        <v>0</v>
      </c>
      <c r="G37" s="1"/>
      <c r="H37" s="4">
        <f t="shared" si="1"/>
        <v>0</v>
      </c>
      <c r="I37" s="1">
        <v>30</v>
      </c>
      <c r="J37" s="4">
        <f t="shared" si="2"/>
        <v>1320</v>
      </c>
      <c r="K37" s="1">
        <v>15</v>
      </c>
      <c r="L37" s="4">
        <f t="shared" si="3"/>
        <v>660</v>
      </c>
      <c r="M37" s="1">
        <v>15</v>
      </c>
      <c r="N37" s="4">
        <f t="shared" si="4"/>
        <v>660</v>
      </c>
      <c r="O37" s="1">
        <v>15</v>
      </c>
      <c r="P37" s="4">
        <f t="shared" si="5"/>
        <v>660</v>
      </c>
      <c r="Q37" s="1">
        <v>15</v>
      </c>
      <c r="R37" s="4">
        <f t="shared" si="6"/>
        <v>660</v>
      </c>
      <c r="S37" s="1">
        <v>15</v>
      </c>
      <c r="T37" s="4">
        <f t="shared" si="7"/>
        <v>660</v>
      </c>
      <c r="U37" s="1">
        <v>15</v>
      </c>
      <c r="V37" s="4">
        <f t="shared" si="8"/>
        <v>660</v>
      </c>
      <c r="W37" s="1">
        <v>15</v>
      </c>
      <c r="X37" s="4">
        <f t="shared" si="9"/>
        <v>660</v>
      </c>
      <c r="Y37" s="1">
        <v>15</v>
      </c>
      <c r="Z37" s="4">
        <f t="shared" si="10"/>
        <v>660</v>
      </c>
      <c r="AA37" s="1">
        <v>15</v>
      </c>
      <c r="AB37" s="4">
        <f t="shared" si="11"/>
        <v>660</v>
      </c>
      <c r="AC37" s="4">
        <f t="shared" si="12"/>
        <v>7260</v>
      </c>
    </row>
    <row r="38" spans="1:29" x14ac:dyDescent="0.25">
      <c r="A38" s="1">
        <v>2111</v>
      </c>
      <c r="B38" s="23" t="s">
        <v>49</v>
      </c>
      <c r="C38" s="29" t="s">
        <v>18</v>
      </c>
      <c r="D38" s="4">
        <v>48.57</v>
      </c>
      <c r="E38" s="1"/>
      <c r="F38" s="4">
        <f t="shared" si="0"/>
        <v>0</v>
      </c>
      <c r="G38" s="1"/>
      <c r="H38" s="4">
        <f t="shared" si="1"/>
        <v>0</v>
      </c>
      <c r="I38" s="1">
        <v>5</v>
      </c>
      <c r="J38" s="4">
        <f t="shared" si="2"/>
        <v>242.85</v>
      </c>
      <c r="K38" s="1">
        <v>8</v>
      </c>
      <c r="L38" s="4">
        <f t="shared" si="3"/>
        <v>388.56</v>
      </c>
      <c r="M38" s="1">
        <v>8</v>
      </c>
      <c r="N38" s="4">
        <f t="shared" si="4"/>
        <v>388.56</v>
      </c>
      <c r="O38" s="1">
        <v>8</v>
      </c>
      <c r="P38" s="4">
        <f t="shared" si="5"/>
        <v>388.56</v>
      </c>
      <c r="Q38" s="1">
        <v>8</v>
      </c>
      <c r="R38" s="4">
        <f t="shared" si="6"/>
        <v>388.56</v>
      </c>
      <c r="S38" s="1">
        <v>8</v>
      </c>
      <c r="T38" s="4">
        <f t="shared" si="7"/>
        <v>388.56</v>
      </c>
      <c r="U38" s="1">
        <v>8</v>
      </c>
      <c r="V38" s="4">
        <f t="shared" si="8"/>
        <v>388.56</v>
      </c>
      <c r="W38" s="1">
        <v>8</v>
      </c>
      <c r="X38" s="4">
        <f t="shared" si="9"/>
        <v>388.56</v>
      </c>
      <c r="Y38" s="1">
        <v>8</v>
      </c>
      <c r="Z38" s="4">
        <f t="shared" si="10"/>
        <v>388.56</v>
      </c>
      <c r="AA38" s="1">
        <v>8</v>
      </c>
      <c r="AB38" s="4">
        <f t="shared" si="11"/>
        <v>388.56</v>
      </c>
      <c r="AC38" s="4">
        <f t="shared" si="12"/>
        <v>3739.89</v>
      </c>
    </row>
    <row r="39" spans="1:29" x14ac:dyDescent="0.25">
      <c r="A39" s="1">
        <v>2111</v>
      </c>
      <c r="B39" s="23" t="s">
        <v>50</v>
      </c>
      <c r="C39" s="29" t="s">
        <v>120</v>
      </c>
      <c r="D39" s="4">
        <v>22.42</v>
      </c>
      <c r="E39" s="1"/>
      <c r="F39" s="4">
        <f t="shared" si="0"/>
        <v>0</v>
      </c>
      <c r="G39" s="1"/>
      <c r="H39" s="4">
        <f t="shared" si="1"/>
        <v>0</v>
      </c>
      <c r="I39" s="1">
        <v>10</v>
      </c>
      <c r="J39" s="4">
        <f t="shared" si="2"/>
        <v>224.20000000000002</v>
      </c>
      <c r="K39" s="1">
        <v>5</v>
      </c>
      <c r="L39" s="4">
        <f t="shared" si="3"/>
        <v>112.10000000000001</v>
      </c>
      <c r="M39" s="1">
        <v>5</v>
      </c>
      <c r="N39" s="4">
        <f t="shared" si="4"/>
        <v>112.10000000000001</v>
      </c>
      <c r="O39" s="1">
        <v>5</v>
      </c>
      <c r="P39" s="4">
        <f t="shared" si="5"/>
        <v>112.10000000000001</v>
      </c>
      <c r="Q39" s="1">
        <v>5</v>
      </c>
      <c r="R39" s="4">
        <f t="shared" si="6"/>
        <v>112.10000000000001</v>
      </c>
      <c r="S39" s="1">
        <v>5</v>
      </c>
      <c r="T39" s="4">
        <f t="shared" si="7"/>
        <v>112.10000000000001</v>
      </c>
      <c r="U39" s="1">
        <v>5</v>
      </c>
      <c r="V39" s="4">
        <f t="shared" si="8"/>
        <v>112.10000000000001</v>
      </c>
      <c r="W39" s="1">
        <v>5</v>
      </c>
      <c r="X39" s="4">
        <f t="shared" si="9"/>
        <v>112.10000000000001</v>
      </c>
      <c r="Y39" s="1">
        <v>5</v>
      </c>
      <c r="Z39" s="4">
        <f t="shared" si="10"/>
        <v>112.10000000000001</v>
      </c>
      <c r="AA39" s="1">
        <v>5</v>
      </c>
      <c r="AB39" s="4">
        <f t="shared" si="11"/>
        <v>112.10000000000001</v>
      </c>
      <c r="AC39" s="4">
        <f t="shared" si="12"/>
        <v>1233.0999999999999</v>
      </c>
    </row>
    <row r="40" spans="1:29" x14ac:dyDescent="0.25">
      <c r="A40" s="1">
        <v>2111</v>
      </c>
      <c r="B40" s="23" t="s">
        <v>51</v>
      </c>
      <c r="C40" s="29" t="s">
        <v>120</v>
      </c>
      <c r="D40" s="4">
        <v>30</v>
      </c>
      <c r="E40" s="1"/>
      <c r="F40" s="4">
        <f t="shared" si="0"/>
        <v>0</v>
      </c>
      <c r="G40" s="1"/>
      <c r="H40" s="4">
        <f t="shared" si="1"/>
        <v>0</v>
      </c>
      <c r="I40" s="1">
        <v>15</v>
      </c>
      <c r="J40" s="4">
        <f t="shared" si="2"/>
        <v>450</v>
      </c>
      <c r="K40" s="1">
        <v>10</v>
      </c>
      <c r="L40" s="4">
        <f t="shared" si="3"/>
        <v>300</v>
      </c>
      <c r="M40" s="1">
        <v>10</v>
      </c>
      <c r="N40" s="4">
        <f t="shared" si="4"/>
        <v>300</v>
      </c>
      <c r="O40" s="1">
        <v>10</v>
      </c>
      <c r="P40" s="4">
        <f t="shared" si="5"/>
        <v>300</v>
      </c>
      <c r="Q40" s="1">
        <v>10</v>
      </c>
      <c r="R40" s="4">
        <f t="shared" si="6"/>
        <v>300</v>
      </c>
      <c r="S40" s="1">
        <v>10</v>
      </c>
      <c r="T40" s="4">
        <f t="shared" si="7"/>
        <v>300</v>
      </c>
      <c r="U40" s="1">
        <v>10</v>
      </c>
      <c r="V40" s="4">
        <f t="shared" si="8"/>
        <v>300</v>
      </c>
      <c r="W40" s="1">
        <v>10</v>
      </c>
      <c r="X40" s="4">
        <f t="shared" si="9"/>
        <v>300</v>
      </c>
      <c r="Y40" s="1">
        <v>10</v>
      </c>
      <c r="Z40" s="4">
        <f t="shared" si="10"/>
        <v>300</v>
      </c>
      <c r="AA40" s="1">
        <v>10</v>
      </c>
      <c r="AB40" s="4">
        <f t="shared" si="11"/>
        <v>300</v>
      </c>
      <c r="AC40" s="4">
        <f t="shared" si="12"/>
        <v>3150</v>
      </c>
    </row>
    <row r="41" spans="1:29" x14ac:dyDescent="0.25">
      <c r="A41" s="1">
        <v>2111</v>
      </c>
      <c r="B41" s="23" t="s">
        <v>52</v>
      </c>
      <c r="C41" s="29" t="s">
        <v>120</v>
      </c>
      <c r="D41" s="4">
        <v>24.5</v>
      </c>
      <c r="E41" s="1"/>
      <c r="F41" s="4">
        <f t="shared" si="0"/>
        <v>0</v>
      </c>
      <c r="G41" s="1"/>
      <c r="H41" s="4">
        <f t="shared" si="1"/>
        <v>0</v>
      </c>
      <c r="I41" s="1">
        <v>15</v>
      </c>
      <c r="J41" s="4">
        <f t="shared" si="2"/>
        <v>367.5</v>
      </c>
      <c r="K41" s="1">
        <v>15</v>
      </c>
      <c r="L41" s="4">
        <f t="shared" si="3"/>
        <v>367.5</v>
      </c>
      <c r="M41" s="1">
        <v>15</v>
      </c>
      <c r="N41" s="4">
        <f t="shared" si="4"/>
        <v>367.5</v>
      </c>
      <c r="O41" s="1">
        <v>15</v>
      </c>
      <c r="P41" s="4">
        <f t="shared" si="5"/>
        <v>367.5</v>
      </c>
      <c r="Q41" s="1">
        <v>15</v>
      </c>
      <c r="R41" s="4">
        <f t="shared" si="6"/>
        <v>367.5</v>
      </c>
      <c r="S41" s="1">
        <v>15</v>
      </c>
      <c r="T41" s="4">
        <f t="shared" si="7"/>
        <v>367.5</v>
      </c>
      <c r="U41" s="1">
        <v>15</v>
      </c>
      <c r="V41" s="4">
        <f t="shared" si="8"/>
        <v>367.5</v>
      </c>
      <c r="W41" s="1">
        <v>15</v>
      </c>
      <c r="X41" s="4">
        <f t="shared" si="9"/>
        <v>367.5</v>
      </c>
      <c r="Y41" s="1">
        <v>15</v>
      </c>
      <c r="Z41" s="4">
        <f t="shared" si="10"/>
        <v>367.5</v>
      </c>
      <c r="AA41" s="1">
        <v>15</v>
      </c>
      <c r="AB41" s="4">
        <f t="shared" si="11"/>
        <v>367.5</v>
      </c>
      <c r="AC41" s="4">
        <f t="shared" si="12"/>
        <v>3675</v>
      </c>
    </row>
    <row r="42" spans="1:29" x14ac:dyDescent="0.25">
      <c r="A42" s="1">
        <v>2111</v>
      </c>
      <c r="B42" s="23" t="s">
        <v>53</v>
      </c>
      <c r="C42" s="29" t="s">
        <v>120</v>
      </c>
      <c r="D42" s="4">
        <v>56.05</v>
      </c>
      <c r="E42" s="1"/>
      <c r="F42" s="4">
        <f t="shared" si="0"/>
        <v>0</v>
      </c>
      <c r="G42" s="1"/>
      <c r="H42" s="4">
        <f t="shared" si="1"/>
        <v>0</v>
      </c>
      <c r="I42" s="1">
        <v>40</v>
      </c>
      <c r="J42" s="4">
        <f t="shared" si="2"/>
        <v>2242</v>
      </c>
      <c r="K42" s="1">
        <v>40</v>
      </c>
      <c r="L42" s="4">
        <f t="shared" si="3"/>
        <v>2242</v>
      </c>
      <c r="M42" s="1">
        <v>40</v>
      </c>
      <c r="N42" s="4">
        <f t="shared" si="4"/>
        <v>2242</v>
      </c>
      <c r="O42" s="1">
        <v>40</v>
      </c>
      <c r="P42" s="4">
        <f t="shared" si="5"/>
        <v>2242</v>
      </c>
      <c r="Q42" s="1">
        <v>40</v>
      </c>
      <c r="R42" s="4">
        <f t="shared" si="6"/>
        <v>2242</v>
      </c>
      <c r="S42" s="1">
        <v>40</v>
      </c>
      <c r="T42" s="4">
        <f t="shared" si="7"/>
        <v>2242</v>
      </c>
      <c r="U42" s="1">
        <v>40</v>
      </c>
      <c r="V42" s="4">
        <f t="shared" si="8"/>
        <v>2242</v>
      </c>
      <c r="W42" s="1">
        <v>40</v>
      </c>
      <c r="X42" s="4">
        <f t="shared" si="9"/>
        <v>2242</v>
      </c>
      <c r="Y42" s="1">
        <v>40</v>
      </c>
      <c r="Z42" s="4">
        <f t="shared" si="10"/>
        <v>2242</v>
      </c>
      <c r="AA42" s="1">
        <v>40</v>
      </c>
      <c r="AB42" s="4">
        <f t="shared" si="11"/>
        <v>2242</v>
      </c>
      <c r="AC42" s="4">
        <f t="shared" si="12"/>
        <v>22420</v>
      </c>
    </row>
    <row r="43" spans="1:29" x14ac:dyDescent="0.25">
      <c r="A43" s="1">
        <v>2111</v>
      </c>
      <c r="B43" s="23" t="s">
        <v>54</v>
      </c>
      <c r="C43" s="29" t="s">
        <v>120</v>
      </c>
      <c r="D43" s="4">
        <v>31.76</v>
      </c>
      <c r="E43" s="1"/>
      <c r="F43" s="4">
        <f t="shared" si="0"/>
        <v>0</v>
      </c>
      <c r="G43" s="1"/>
      <c r="H43" s="4">
        <f t="shared" si="1"/>
        <v>0</v>
      </c>
      <c r="I43" s="1">
        <v>30</v>
      </c>
      <c r="J43" s="4">
        <f t="shared" si="2"/>
        <v>952.80000000000007</v>
      </c>
      <c r="K43" s="1">
        <v>20</v>
      </c>
      <c r="L43" s="4">
        <f t="shared" si="3"/>
        <v>635.20000000000005</v>
      </c>
      <c r="M43" s="1">
        <v>20</v>
      </c>
      <c r="N43" s="4">
        <f t="shared" si="4"/>
        <v>635.20000000000005</v>
      </c>
      <c r="O43" s="1">
        <v>20</v>
      </c>
      <c r="P43" s="4">
        <f t="shared" si="5"/>
        <v>635.20000000000005</v>
      </c>
      <c r="Q43" s="1">
        <v>20</v>
      </c>
      <c r="R43" s="4">
        <f t="shared" si="6"/>
        <v>635.20000000000005</v>
      </c>
      <c r="S43" s="1">
        <v>20</v>
      </c>
      <c r="T43" s="4">
        <f t="shared" si="7"/>
        <v>635.20000000000005</v>
      </c>
      <c r="U43" s="1">
        <v>20</v>
      </c>
      <c r="V43" s="4">
        <f t="shared" si="8"/>
        <v>635.20000000000005</v>
      </c>
      <c r="W43" s="1">
        <v>20</v>
      </c>
      <c r="X43" s="4">
        <f t="shared" si="9"/>
        <v>635.20000000000005</v>
      </c>
      <c r="Y43" s="1">
        <v>20</v>
      </c>
      <c r="Z43" s="4">
        <f t="shared" si="10"/>
        <v>635.20000000000005</v>
      </c>
      <c r="AA43" s="1">
        <v>20</v>
      </c>
      <c r="AB43" s="4">
        <f t="shared" si="11"/>
        <v>635.20000000000005</v>
      </c>
      <c r="AC43" s="4">
        <f t="shared" si="12"/>
        <v>6669.5999999999985</v>
      </c>
    </row>
    <row r="44" spans="1:29" x14ac:dyDescent="0.25">
      <c r="A44" s="1">
        <v>2111</v>
      </c>
      <c r="B44" s="23" t="s">
        <v>55</v>
      </c>
      <c r="C44" s="29" t="s">
        <v>120</v>
      </c>
      <c r="D44" s="4">
        <v>6.5</v>
      </c>
      <c r="E44" s="1"/>
      <c r="F44" s="4">
        <f t="shared" si="0"/>
        <v>0</v>
      </c>
      <c r="G44" s="1"/>
      <c r="H44" s="4">
        <f t="shared" si="1"/>
        <v>0</v>
      </c>
      <c r="I44" s="1">
        <v>25</v>
      </c>
      <c r="J44" s="4">
        <f t="shared" si="2"/>
        <v>162.5</v>
      </c>
      <c r="K44" s="1">
        <v>25</v>
      </c>
      <c r="L44" s="4">
        <f t="shared" si="3"/>
        <v>162.5</v>
      </c>
      <c r="M44" s="1">
        <v>25</v>
      </c>
      <c r="N44" s="4">
        <f t="shared" si="4"/>
        <v>162.5</v>
      </c>
      <c r="O44" s="1">
        <v>25</v>
      </c>
      <c r="P44" s="4">
        <f t="shared" si="5"/>
        <v>162.5</v>
      </c>
      <c r="Q44" s="1">
        <v>25</v>
      </c>
      <c r="R44" s="4">
        <f t="shared" si="6"/>
        <v>162.5</v>
      </c>
      <c r="S44" s="1">
        <v>25</v>
      </c>
      <c r="T44" s="4">
        <f t="shared" si="7"/>
        <v>162.5</v>
      </c>
      <c r="U44" s="1">
        <v>25</v>
      </c>
      <c r="V44" s="4">
        <f t="shared" si="8"/>
        <v>162.5</v>
      </c>
      <c r="W44" s="1">
        <v>25</v>
      </c>
      <c r="X44" s="4">
        <f t="shared" si="9"/>
        <v>162.5</v>
      </c>
      <c r="Y44" s="1">
        <v>25</v>
      </c>
      <c r="Z44" s="4">
        <f t="shared" si="10"/>
        <v>162.5</v>
      </c>
      <c r="AA44" s="1">
        <v>25</v>
      </c>
      <c r="AB44" s="4">
        <f t="shared" si="11"/>
        <v>162.5</v>
      </c>
      <c r="AC44" s="4">
        <f t="shared" si="12"/>
        <v>1625</v>
      </c>
    </row>
    <row r="45" spans="1:29" x14ac:dyDescent="0.25">
      <c r="A45" s="1">
        <v>2111</v>
      </c>
      <c r="B45" s="23" t="s">
        <v>56</v>
      </c>
      <c r="C45" s="29" t="s">
        <v>120</v>
      </c>
      <c r="D45" s="4">
        <v>8.1</v>
      </c>
      <c r="E45" s="1"/>
      <c r="F45" s="4">
        <f t="shared" si="0"/>
        <v>0</v>
      </c>
      <c r="G45" s="1"/>
      <c r="H45" s="4">
        <f t="shared" si="1"/>
        <v>0</v>
      </c>
      <c r="I45" s="1">
        <v>5</v>
      </c>
      <c r="J45" s="4">
        <f t="shared" si="2"/>
        <v>40.5</v>
      </c>
      <c r="K45" s="1">
        <v>15</v>
      </c>
      <c r="L45" s="4">
        <f t="shared" si="3"/>
        <v>121.5</v>
      </c>
      <c r="M45" s="1">
        <v>15</v>
      </c>
      <c r="N45" s="4">
        <f t="shared" si="4"/>
        <v>121.5</v>
      </c>
      <c r="O45" s="1">
        <v>15</v>
      </c>
      <c r="P45" s="4">
        <f t="shared" si="5"/>
        <v>121.5</v>
      </c>
      <c r="Q45" s="1">
        <v>15</v>
      </c>
      <c r="R45" s="4">
        <f t="shared" si="6"/>
        <v>121.5</v>
      </c>
      <c r="S45" s="1">
        <v>15</v>
      </c>
      <c r="T45" s="4">
        <f t="shared" si="7"/>
        <v>121.5</v>
      </c>
      <c r="U45" s="1">
        <v>15</v>
      </c>
      <c r="V45" s="4">
        <f t="shared" si="8"/>
        <v>121.5</v>
      </c>
      <c r="W45" s="1">
        <v>15</v>
      </c>
      <c r="X45" s="4">
        <f t="shared" si="9"/>
        <v>121.5</v>
      </c>
      <c r="Y45" s="1">
        <v>15</v>
      </c>
      <c r="Z45" s="4">
        <f t="shared" si="10"/>
        <v>121.5</v>
      </c>
      <c r="AA45" s="1">
        <v>15</v>
      </c>
      <c r="AB45" s="4">
        <f t="shared" si="11"/>
        <v>121.5</v>
      </c>
      <c r="AC45" s="4">
        <f t="shared" si="12"/>
        <v>1134</v>
      </c>
    </row>
    <row r="46" spans="1:29" x14ac:dyDescent="0.25">
      <c r="A46" s="1">
        <v>2111</v>
      </c>
      <c r="B46" s="23" t="s">
        <v>57</v>
      </c>
      <c r="C46" s="29" t="s">
        <v>120</v>
      </c>
      <c r="D46" s="4">
        <v>11.21</v>
      </c>
      <c r="E46" s="1"/>
      <c r="F46" s="4">
        <f t="shared" si="0"/>
        <v>0</v>
      </c>
      <c r="G46" s="1"/>
      <c r="H46" s="4">
        <f t="shared" si="1"/>
        <v>0</v>
      </c>
      <c r="I46" s="1">
        <v>100</v>
      </c>
      <c r="J46" s="4">
        <f t="shared" si="2"/>
        <v>1121</v>
      </c>
      <c r="K46" s="1">
        <v>100</v>
      </c>
      <c r="L46" s="4">
        <f t="shared" si="3"/>
        <v>1121</v>
      </c>
      <c r="M46" s="1">
        <v>100</v>
      </c>
      <c r="N46" s="4">
        <f t="shared" si="4"/>
        <v>1121</v>
      </c>
      <c r="O46" s="1">
        <v>100</v>
      </c>
      <c r="P46" s="4">
        <f t="shared" si="5"/>
        <v>1121</v>
      </c>
      <c r="Q46" s="1">
        <v>100</v>
      </c>
      <c r="R46" s="4">
        <f t="shared" si="6"/>
        <v>1121</v>
      </c>
      <c r="S46" s="1">
        <v>100</v>
      </c>
      <c r="T46" s="4">
        <f t="shared" si="7"/>
        <v>1121</v>
      </c>
      <c r="U46" s="1">
        <v>100</v>
      </c>
      <c r="V46" s="4">
        <f t="shared" si="8"/>
        <v>1121</v>
      </c>
      <c r="W46" s="1">
        <v>100</v>
      </c>
      <c r="X46" s="4">
        <f t="shared" si="9"/>
        <v>1121</v>
      </c>
      <c r="Y46" s="1">
        <v>100</v>
      </c>
      <c r="Z46" s="4">
        <f t="shared" si="10"/>
        <v>1121</v>
      </c>
      <c r="AA46" s="1">
        <v>100</v>
      </c>
      <c r="AB46" s="4">
        <f t="shared" si="11"/>
        <v>1121</v>
      </c>
      <c r="AC46" s="4">
        <f t="shared" si="12"/>
        <v>11210</v>
      </c>
    </row>
    <row r="47" spans="1:29" x14ac:dyDescent="0.25">
      <c r="A47" s="1">
        <v>2111</v>
      </c>
      <c r="B47" s="23" t="s">
        <v>58</v>
      </c>
      <c r="C47" s="29" t="s">
        <v>120</v>
      </c>
      <c r="D47" s="4">
        <v>36.119999999999997</v>
      </c>
      <c r="E47" s="1"/>
      <c r="F47" s="4">
        <f t="shared" si="0"/>
        <v>0</v>
      </c>
      <c r="G47" s="1"/>
      <c r="H47" s="4">
        <f t="shared" si="1"/>
        <v>0</v>
      </c>
      <c r="I47" s="1">
        <v>20</v>
      </c>
      <c r="J47" s="4">
        <f t="shared" si="2"/>
        <v>722.4</v>
      </c>
      <c r="K47" s="1">
        <v>20</v>
      </c>
      <c r="L47" s="4">
        <f t="shared" si="3"/>
        <v>722.4</v>
      </c>
      <c r="M47" s="1">
        <v>20</v>
      </c>
      <c r="N47" s="4">
        <f t="shared" si="4"/>
        <v>722.4</v>
      </c>
      <c r="O47" s="1">
        <v>20</v>
      </c>
      <c r="P47" s="4">
        <f t="shared" si="5"/>
        <v>722.4</v>
      </c>
      <c r="Q47" s="1">
        <v>20</v>
      </c>
      <c r="R47" s="4">
        <f t="shared" si="6"/>
        <v>722.4</v>
      </c>
      <c r="S47" s="1">
        <v>20</v>
      </c>
      <c r="T47" s="4">
        <f t="shared" si="7"/>
        <v>722.4</v>
      </c>
      <c r="U47" s="1">
        <v>20</v>
      </c>
      <c r="V47" s="4">
        <f t="shared" si="8"/>
        <v>722.4</v>
      </c>
      <c r="W47" s="1">
        <v>20</v>
      </c>
      <c r="X47" s="4">
        <f t="shared" si="9"/>
        <v>722.4</v>
      </c>
      <c r="Y47" s="1">
        <v>20</v>
      </c>
      <c r="Z47" s="4">
        <f t="shared" si="10"/>
        <v>722.4</v>
      </c>
      <c r="AA47" s="1">
        <v>20</v>
      </c>
      <c r="AB47" s="4">
        <f t="shared" si="11"/>
        <v>722.4</v>
      </c>
      <c r="AC47" s="4">
        <f t="shared" si="12"/>
        <v>7223.9999999999982</v>
      </c>
    </row>
    <row r="48" spans="1:29" x14ac:dyDescent="0.25">
      <c r="A48" s="1">
        <v>2111</v>
      </c>
      <c r="B48" s="23" t="s">
        <v>59</v>
      </c>
      <c r="C48" s="29" t="s">
        <v>120</v>
      </c>
      <c r="D48" s="4">
        <v>19.739999999999998</v>
      </c>
      <c r="E48" s="1"/>
      <c r="F48" s="4">
        <f t="shared" si="0"/>
        <v>0</v>
      </c>
      <c r="G48" s="1"/>
      <c r="H48" s="4">
        <f t="shared" si="1"/>
        <v>0</v>
      </c>
      <c r="I48" s="1">
        <v>35</v>
      </c>
      <c r="J48" s="4">
        <f t="shared" si="2"/>
        <v>690.9</v>
      </c>
      <c r="K48" s="1">
        <v>30</v>
      </c>
      <c r="L48" s="4">
        <f t="shared" si="3"/>
        <v>592.19999999999993</v>
      </c>
      <c r="M48" s="1">
        <v>30</v>
      </c>
      <c r="N48" s="4">
        <f t="shared" si="4"/>
        <v>592.19999999999993</v>
      </c>
      <c r="O48" s="1">
        <v>30</v>
      </c>
      <c r="P48" s="4">
        <f t="shared" si="5"/>
        <v>592.19999999999993</v>
      </c>
      <c r="Q48" s="1">
        <v>30</v>
      </c>
      <c r="R48" s="4">
        <f t="shared" si="6"/>
        <v>592.19999999999993</v>
      </c>
      <c r="S48" s="1">
        <v>30</v>
      </c>
      <c r="T48" s="4">
        <f t="shared" si="7"/>
        <v>592.19999999999993</v>
      </c>
      <c r="U48" s="1">
        <v>30</v>
      </c>
      <c r="V48" s="4">
        <f t="shared" si="8"/>
        <v>592.19999999999993</v>
      </c>
      <c r="W48" s="1">
        <v>30</v>
      </c>
      <c r="X48" s="4">
        <f t="shared" si="9"/>
        <v>592.19999999999993</v>
      </c>
      <c r="Y48" s="1">
        <v>30</v>
      </c>
      <c r="Z48" s="4">
        <f t="shared" si="10"/>
        <v>592.19999999999993</v>
      </c>
      <c r="AA48" s="1">
        <v>30</v>
      </c>
      <c r="AB48" s="4">
        <f t="shared" si="11"/>
        <v>592.19999999999993</v>
      </c>
      <c r="AC48" s="4">
        <f t="shared" si="12"/>
        <v>6020.6999999999989</v>
      </c>
    </row>
    <row r="49" spans="1:29" x14ac:dyDescent="0.25">
      <c r="A49" s="1">
        <v>2111</v>
      </c>
      <c r="B49" s="23" t="s">
        <v>60</v>
      </c>
      <c r="C49" s="29" t="s">
        <v>120</v>
      </c>
      <c r="D49" s="4">
        <v>19.739999999999998</v>
      </c>
      <c r="E49" s="1"/>
      <c r="F49" s="4">
        <f t="shared" si="0"/>
        <v>0</v>
      </c>
      <c r="G49" s="1"/>
      <c r="H49" s="4">
        <f t="shared" si="1"/>
        <v>0</v>
      </c>
      <c r="I49" s="1">
        <v>20</v>
      </c>
      <c r="J49" s="4">
        <f t="shared" si="2"/>
        <v>394.79999999999995</v>
      </c>
      <c r="K49" s="1">
        <v>20</v>
      </c>
      <c r="L49" s="4">
        <f t="shared" si="3"/>
        <v>394.79999999999995</v>
      </c>
      <c r="M49" s="1">
        <v>20</v>
      </c>
      <c r="N49" s="4">
        <f t="shared" si="4"/>
        <v>394.79999999999995</v>
      </c>
      <c r="O49" s="1">
        <v>20</v>
      </c>
      <c r="P49" s="4">
        <f t="shared" si="5"/>
        <v>394.79999999999995</v>
      </c>
      <c r="Q49" s="1">
        <v>20</v>
      </c>
      <c r="R49" s="4">
        <f t="shared" si="6"/>
        <v>394.79999999999995</v>
      </c>
      <c r="S49" s="1">
        <v>20</v>
      </c>
      <c r="T49" s="4">
        <f t="shared" si="7"/>
        <v>394.79999999999995</v>
      </c>
      <c r="U49" s="1">
        <v>20</v>
      </c>
      <c r="V49" s="4">
        <f t="shared" si="8"/>
        <v>394.79999999999995</v>
      </c>
      <c r="W49" s="1">
        <v>20</v>
      </c>
      <c r="X49" s="4">
        <f t="shared" si="9"/>
        <v>394.79999999999995</v>
      </c>
      <c r="Y49" s="1">
        <v>20</v>
      </c>
      <c r="Z49" s="4">
        <f t="shared" si="10"/>
        <v>394.79999999999995</v>
      </c>
      <c r="AA49" s="1">
        <v>20</v>
      </c>
      <c r="AB49" s="4">
        <f t="shared" si="11"/>
        <v>394.79999999999995</v>
      </c>
      <c r="AC49" s="4">
        <f t="shared" si="12"/>
        <v>3948</v>
      </c>
    </row>
    <row r="50" spans="1:29" x14ac:dyDescent="0.25">
      <c r="A50" s="1">
        <v>2111</v>
      </c>
      <c r="B50" s="23" t="s">
        <v>61</v>
      </c>
      <c r="C50" s="29" t="s">
        <v>120</v>
      </c>
      <c r="D50" s="4">
        <v>19.739999999999998</v>
      </c>
      <c r="E50" s="1"/>
      <c r="F50" s="4">
        <f t="shared" si="0"/>
        <v>0</v>
      </c>
      <c r="G50" s="1"/>
      <c r="H50" s="4">
        <f t="shared" si="1"/>
        <v>0</v>
      </c>
      <c r="I50" s="1">
        <v>5</v>
      </c>
      <c r="J50" s="4">
        <f t="shared" si="2"/>
        <v>98.699999999999989</v>
      </c>
      <c r="K50" s="1">
        <v>2</v>
      </c>
      <c r="L50" s="4">
        <f t="shared" si="3"/>
        <v>39.479999999999997</v>
      </c>
      <c r="M50" s="1">
        <v>2</v>
      </c>
      <c r="N50" s="4">
        <f t="shared" si="4"/>
        <v>39.479999999999997</v>
      </c>
      <c r="O50" s="1">
        <v>2</v>
      </c>
      <c r="P50" s="4">
        <f t="shared" si="5"/>
        <v>39.479999999999997</v>
      </c>
      <c r="Q50" s="1">
        <v>2</v>
      </c>
      <c r="R50" s="4">
        <f t="shared" si="6"/>
        <v>39.479999999999997</v>
      </c>
      <c r="S50" s="1">
        <v>2</v>
      </c>
      <c r="T50" s="4">
        <f t="shared" si="7"/>
        <v>39.479999999999997</v>
      </c>
      <c r="U50" s="1">
        <v>2</v>
      </c>
      <c r="V50" s="4">
        <f t="shared" si="8"/>
        <v>39.479999999999997</v>
      </c>
      <c r="W50" s="1">
        <v>2</v>
      </c>
      <c r="X50" s="4">
        <f t="shared" si="9"/>
        <v>39.479999999999997</v>
      </c>
      <c r="Y50" s="1">
        <v>2</v>
      </c>
      <c r="Z50" s="4">
        <f t="shared" si="10"/>
        <v>39.479999999999997</v>
      </c>
      <c r="AA50" s="1">
        <v>2</v>
      </c>
      <c r="AB50" s="4">
        <f t="shared" si="11"/>
        <v>39.479999999999997</v>
      </c>
      <c r="AC50" s="4">
        <f t="shared" si="12"/>
        <v>454.02000000000004</v>
      </c>
    </row>
    <row r="51" spans="1:29" x14ac:dyDescent="0.25">
      <c r="A51" s="1">
        <v>2111</v>
      </c>
      <c r="B51" s="23" t="s">
        <v>62</v>
      </c>
      <c r="C51" s="17" t="s">
        <v>120</v>
      </c>
      <c r="D51" s="4">
        <v>12.46</v>
      </c>
      <c r="E51" s="1"/>
      <c r="F51" s="4">
        <f t="shared" si="0"/>
        <v>0</v>
      </c>
      <c r="G51" s="1"/>
      <c r="H51" s="4">
        <f t="shared" si="1"/>
        <v>0</v>
      </c>
      <c r="I51" s="1">
        <v>10</v>
      </c>
      <c r="J51" s="4">
        <f t="shared" si="2"/>
        <v>124.60000000000001</v>
      </c>
      <c r="K51" s="1">
        <v>10</v>
      </c>
      <c r="L51" s="4">
        <f t="shared" si="3"/>
        <v>124.60000000000001</v>
      </c>
      <c r="M51" s="1">
        <v>10</v>
      </c>
      <c r="N51" s="4">
        <f t="shared" si="4"/>
        <v>124.60000000000001</v>
      </c>
      <c r="O51" s="1">
        <v>10</v>
      </c>
      <c r="P51" s="4">
        <f t="shared" si="5"/>
        <v>124.60000000000001</v>
      </c>
      <c r="Q51" s="1">
        <v>10</v>
      </c>
      <c r="R51" s="4">
        <f t="shared" si="6"/>
        <v>124.60000000000001</v>
      </c>
      <c r="S51" s="1">
        <v>10</v>
      </c>
      <c r="T51" s="4">
        <f t="shared" si="7"/>
        <v>124.60000000000001</v>
      </c>
      <c r="U51" s="1">
        <v>10</v>
      </c>
      <c r="V51" s="4">
        <f t="shared" si="8"/>
        <v>124.60000000000001</v>
      </c>
      <c r="W51" s="1">
        <v>10</v>
      </c>
      <c r="X51" s="4">
        <f t="shared" si="9"/>
        <v>124.60000000000001</v>
      </c>
      <c r="Y51" s="1">
        <v>10</v>
      </c>
      <c r="Z51" s="4">
        <f t="shared" si="10"/>
        <v>124.60000000000001</v>
      </c>
      <c r="AA51" s="1">
        <v>10</v>
      </c>
      <c r="AB51" s="4">
        <f t="shared" si="11"/>
        <v>124.60000000000001</v>
      </c>
      <c r="AC51" s="4">
        <f t="shared" si="12"/>
        <v>1246</v>
      </c>
    </row>
    <row r="52" spans="1:29" x14ac:dyDescent="0.25">
      <c r="A52" s="1">
        <v>2111</v>
      </c>
      <c r="B52" s="23" t="s">
        <v>16</v>
      </c>
      <c r="C52" s="29" t="s">
        <v>120</v>
      </c>
      <c r="D52" s="4">
        <v>54</v>
      </c>
      <c r="E52" s="1"/>
      <c r="F52" s="4">
        <f t="shared" si="0"/>
        <v>0</v>
      </c>
      <c r="G52" s="1"/>
      <c r="H52" s="4">
        <f t="shared" si="1"/>
        <v>0</v>
      </c>
      <c r="I52" s="1">
        <v>20</v>
      </c>
      <c r="J52" s="4">
        <f t="shared" si="2"/>
        <v>1080</v>
      </c>
      <c r="K52" s="1">
        <v>20</v>
      </c>
      <c r="L52" s="4">
        <f t="shared" si="3"/>
        <v>1080</v>
      </c>
      <c r="M52" s="1">
        <v>20</v>
      </c>
      <c r="N52" s="4">
        <f t="shared" si="4"/>
        <v>1080</v>
      </c>
      <c r="O52" s="1">
        <v>20</v>
      </c>
      <c r="P52" s="4">
        <f t="shared" si="5"/>
        <v>1080</v>
      </c>
      <c r="Q52" s="1">
        <v>20</v>
      </c>
      <c r="R52" s="4">
        <f t="shared" si="6"/>
        <v>1080</v>
      </c>
      <c r="S52" s="1">
        <v>20</v>
      </c>
      <c r="T52" s="4">
        <f t="shared" si="7"/>
        <v>1080</v>
      </c>
      <c r="U52" s="1">
        <v>20</v>
      </c>
      <c r="V52" s="4">
        <f t="shared" si="8"/>
        <v>1080</v>
      </c>
      <c r="W52" s="1">
        <v>20</v>
      </c>
      <c r="X52" s="4">
        <f t="shared" si="9"/>
        <v>1080</v>
      </c>
      <c r="Y52" s="1">
        <v>20</v>
      </c>
      <c r="Z52" s="4">
        <f t="shared" si="10"/>
        <v>1080</v>
      </c>
      <c r="AA52" s="1">
        <v>20</v>
      </c>
      <c r="AB52" s="4">
        <f t="shared" si="11"/>
        <v>1080</v>
      </c>
      <c r="AC52" s="4">
        <f t="shared" si="12"/>
        <v>10800</v>
      </c>
    </row>
    <row r="53" spans="1:29" x14ac:dyDescent="0.25">
      <c r="A53" s="1">
        <v>2111</v>
      </c>
      <c r="B53" s="23" t="s">
        <v>21</v>
      </c>
      <c r="C53" s="17" t="s">
        <v>120</v>
      </c>
      <c r="D53" s="4">
        <v>50</v>
      </c>
      <c r="E53" s="1"/>
      <c r="F53" s="4">
        <f t="shared" si="0"/>
        <v>0</v>
      </c>
      <c r="G53" s="1"/>
      <c r="H53" s="4">
        <f t="shared" si="1"/>
        <v>0</v>
      </c>
      <c r="I53" s="1">
        <v>3</v>
      </c>
      <c r="J53" s="4">
        <f t="shared" si="2"/>
        <v>150</v>
      </c>
      <c r="K53" s="1">
        <v>0</v>
      </c>
      <c r="L53" s="4">
        <f t="shared" si="3"/>
        <v>0</v>
      </c>
      <c r="M53" s="1">
        <v>3</v>
      </c>
      <c r="N53" s="4">
        <f t="shared" si="4"/>
        <v>150</v>
      </c>
      <c r="O53" s="1">
        <v>0</v>
      </c>
      <c r="P53" s="4">
        <f t="shared" si="5"/>
        <v>0</v>
      </c>
      <c r="Q53" s="1">
        <v>3</v>
      </c>
      <c r="R53" s="4">
        <f t="shared" si="6"/>
        <v>150</v>
      </c>
      <c r="S53" s="1">
        <v>0</v>
      </c>
      <c r="T53" s="4">
        <f t="shared" si="7"/>
        <v>0</v>
      </c>
      <c r="U53" s="1">
        <v>3</v>
      </c>
      <c r="V53" s="4">
        <f t="shared" si="8"/>
        <v>150</v>
      </c>
      <c r="W53" s="1">
        <v>0</v>
      </c>
      <c r="X53" s="4">
        <f t="shared" si="9"/>
        <v>0</v>
      </c>
      <c r="Y53" s="1">
        <v>3</v>
      </c>
      <c r="Z53" s="4">
        <f t="shared" si="10"/>
        <v>150</v>
      </c>
      <c r="AA53" s="1">
        <v>0</v>
      </c>
      <c r="AB53" s="4">
        <f t="shared" si="11"/>
        <v>0</v>
      </c>
      <c r="AC53" s="4">
        <f t="shared" si="12"/>
        <v>750</v>
      </c>
    </row>
    <row r="54" spans="1:29" x14ac:dyDescent="0.25">
      <c r="A54" s="1">
        <v>2111</v>
      </c>
      <c r="B54" s="23" t="s">
        <v>63</v>
      </c>
      <c r="C54" s="17" t="s">
        <v>120</v>
      </c>
      <c r="D54" s="4">
        <v>15</v>
      </c>
      <c r="E54" s="1"/>
      <c r="F54" s="4">
        <f t="shared" si="0"/>
        <v>0</v>
      </c>
      <c r="G54" s="1"/>
      <c r="H54" s="4">
        <f t="shared" si="1"/>
        <v>0</v>
      </c>
      <c r="I54" s="1">
        <v>15</v>
      </c>
      <c r="J54" s="4">
        <f t="shared" si="2"/>
        <v>225</v>
      </c>
      <c r="K54" s="1">
        <v>15</v>
      </c>
      <c r="L54" s="4">
        <f t="shared" si="3"/>
        <v>225</v>
      </c>
      <c r="M54" s="1">
        <v>15</v>
      </c>
      <c r="N54" s="4">
        <f t="shared" si="4"/>
        <v>225</v>
      </c>
      <c r="O54" s="1">
        <v>15</v>
      </c>
      <c r="P54" s="4">
        <f t="shared" si="5"/>
        <v>225</v>
      </c>
      <c r="Q54" s="1">
        <v>15</v>
      </c>
      <c r="R54" s="4">
        <f t="shared" si="6"/>
        <v>225</v>
      </c>
      <c r="S54" s="1">
        <v>15</v>
      </c>
      <c r="T54" s="4">
        <f t="shared" si="7"/>
        <v>225</v>
      </c>
      <c r="U54" s="1">
        <v>15</v>
      </c>
      <c r="V54" s="4">
        <f t="shared" si="8"/>
        <v>225</v>
      </c>
      <c r="W54" s="1">
        <v>15</v>
      </c>
      <c r="X54" s="4">
        <f t="shared" si="9"/>
        <v>225</v>
      </c>
      <c r="Y54" s="1">
        <v>15</v>
      </c>
      <c r="Z54" s="4">
        <f t="shared" si="10"/>
        <v>225</v>
      </c>
      <c r="AA54" s="1">
        <v>15</v>
      </c>
      <c r="AB54" s="4">
        <f t="shared" si="11"/>
        <v>225</v>
      </c>
      <c r="AC54" s="4">
        <f t="shared" si="12"/>
        <v>2250</v>
      </c>
    </row>
    <row r="55" spans="1:29" ht="30" x14ac:dyDescent="0.25">
      <c r="A55" s="1">
        <v>2111</v>
      </c>
      <c r="B55" s="23" t="s">
        <v>64</v>
      </c>
      <c r="C55" s="29" t="s">
        <v>120</v>
      </c>
      <c r="D55" s="4">
        <v>13.59</v>
      </c>
      <c r="E55" s="1"/>
      <c r="F55" s="4">
        <f t="shared" si="0"/>
        <v>0</v>
      </c>
      <c r="G55" s="1"/>
      <c r="H55" s="4">
        <f t="shared" si="1"/>
        <v>0</v>
      </c>
      <c r="I55" s="1">
        <v>30</v>
      </c>
      <c r="J55" s="4">
        <f t="shared" si="2"/>
        <v>407.7</v>
      </c>
      <c r="K55" s="1">
        <v>30</v>
      </c>
      <c r="L55" s="4">
        <f t="shared" si="3"/>
        <v>407.7</v>
      </c>
      <c r="M55" s="1">
        <v>30</v>
      </c>
      <c r="N55" s="4">
        <f t="shared" si="4"/>
        <v>407.7</v>
      </c>
      <c r="O55" s="1">
        <v>30</v>
      </c>
      <c r="P55" s="4">
        <f t="shared" si="5"/>
        <v>407.7</v>
      </c>
      <c r="Q55" s="1">
        <v>30</v>
      </c>
      <c r="R55" s="4">
        <f t="shared" si="6"/>
        <v>407.7</v>
      </c>
      <c r="S55" s="1">
        <v>30</v>
      </c>
      <c r="T55" s="4">
        <f t="shared" si="7"/>
        <v>407.7</v>
      </c>
      <c r="U55" s="1">
        <v>30</v>
      </c>
      <c r="V55" s="4">
        <f t="shared" si="8"/>
        <v>407.7</v>
      </c>
      <c r="W55" s="1">
        <v>30</v>
      </c>
      <c r="X55" s="4">
        <f t="shared" si="9"/>
        <v>407.7</v>
      </c>
      <c r="Y55" s="1">
        <v>30</v>
      </c>
      <c r="Z55" s="4">
        <f t="shared" si="10"/>
        <v>407.7</v>
      </c>
      <c r="AA55" s="1">
        <v>30</v>
      </c>
      <c r="AB55" s="4">
        <f t="shared" si="11"/>
        <v>407.7</v>
      </c>
      <c r="AC55" s="4">
        <f t="shared" si="12"/>
        <v>4076.9999999999991</v>
      </c>
    </row>
    <row r="56" spans="1:29" x14ac:dyDescent="0.25">
      <c r="A56" s="1">
        <v>2111</v>
      </c>
      <c r="B56" s="23" t="s">
        <v>65</v>
      </c>
      <c r="C56" s="29" t="s">
        <v>120</v>
      </c>
      <c r="D56" s="4">
        <v>31.14</v>
      </c>
      <c r="E56" s="1"/>
      <c r="F56" s="4">
        <f t="shared" si="0"/>
        <v>0</v>
      </c>
      <c r="G56" s="1"/>
      <c r="H56" s="4">
        <f t="shared" si="1"/>
        <v>0</v>
      </c>
      <c r="I56" s="1">
        <v>15</v>
      </c>
      <c r="J56" s="4">
        <f t="shared" si="2"/>
        <v>467.1</v>
      </c>
      <c r="K56" s="1">
        <v>15</v>
      </c>
      <c r="L56" s="4">
        <f t="shared" si="3"/>
        <v>467.1</v>
      </c>
      <c r="M56" s="1">
        <v>15</v>
      </c>
      <c r="N56" s="4">
        <f t="shared" si="4"/>
        <v>467.1</v>
      </c>
      <c r="O56" s="1">
        <v>15</v>
      </c>
      <c r="P56" s="4">
        <f t="shared" si="5"/>
        <v>467.1</v>
      </c>
      <c r="Q56" s="1">
        <v>15</v>
      </c>
      <c r="R56" s="4">
        <f t="shared" si="6"/>
        <v>467.1</v>
      </c>
      <c r="S56" s="1">
        <v>15</v>
      </c>
      <c r="T56" s="4">
        <f t="shared" si="7"/>
        <v>467.1</v>
      </c>
      <c r="U56" s="1">
        <v>15</v>
      </c>
      <c r="V56" s="4">
        <f t="shared" si="8"/>
        <v>467.1</v>
      </c>
      <c r="W56" s="1">
        <v>15</v>
      </c>
      <c r="X56" s="4">
        <f t="shared" si="9"/>
        <v>467.1</v>
      </c>
      <c r="Y56" s="1">
        <v>15</v>
      </c>
      <c r="Z56" s="4">
        <f t="shared" si="10"/>
        <v>467.1</v>
      </c>
      <c r="AA56" s="1">
        <v>15</v>
      </c>
      <c r="AB56" s="4">
        <f t="shared" si="11"/>
        <v>467.1</v>
      </c>
      <c r="AC56" s="4">
        <f t="shared" si="12"/>
        <v>4671</v>
      </c>
    </row>
    <row r="57" spans="1:29" x14ac:dyDescent="0.25">
      <c r="A57" s="1">
        <v>2111</v>
      </c>
      <c r="B57" s="23" t="s">
        <v>66</v>
      </c>
      <c r="C57" s="29" t="s">
        <v>123</v>
      </c>
      <c r="D57" s="4">
        <v>400</v>
      </c>
      <c r="E57" s="1"/>
      <c r="F57" s="4">
        <f t="shared" si="0"/>
        <v>0</v>
      </c>
      <c r="G57" s="1"/>
      <c r="H57" s="4">
        <f t="shared" si="1"/>
        <v>0</v>
      </c>
      <c r="I57" s="1">
        <v>2</v>
      </c>
      <c r="J57" s="4">
        <f t="shared" si="2"/>
        <v>800</v>
      </c>
      <c r="K57" s="1">
        <v>2</v>
      </c>
      <c r="L57" s="4">
        <f t="shared" si="3"/>
        <v>800</v>
      </c>
      <c r="M57" s="1">
        <v>2</v>
      </c>
      <c r="N57" s="4">
        <f t="shared" si="4"/>
        <v>800</v>
      </c>
      <c r="O57" s="1">
        <v>2</v>
      </c>
      <c r="P57" s="4">
        <f t="shared" si="5"/>
        <v>800</v>
      </c>
      <c r="Q57" s="1">
        <v>2</v>
      </c>
      <c r="R57" s="4">
        <f t="shared" si="6"/>
        <v>800</v>
      </c>
      <c r="S57" s="1">
        <v>2</v>
      </c>
      <c r="T57" s="4">
        <f t="shared" si="7"/>
        <v>800</v>
      </c>
      <c r="U57" s="1">
        <v>2</v>
      </c>
      <c r="V57" s="4">
        <f t="shared" si="8"/>
        <v>800</v>
      </c>
      <c r="W57" s="1">
        <v>2</v>
      </c>
      <c r="X57" s="4">
        <f t="shared" si="9"/>
        <v>800</v>
      </c>
      <c r="Y57" s="1">
        <v>2</v>
      </c>
      <c r="Z57" s="4">
        <f t="shared" si="10"/>
        <v>800</v>
      </c>
      <c r="AA57" s="1">
        <v>2</v>
      </c>
      <c r="AB57" s="4">
        <f t="shared" si="11"/>
        <v>800</v>
      </c>
      <c r="AC57" s="4">
        <f t="shared" si="12"/>
        <v>8000</v>
      </c>
    </row>
    <row r="58" spans="1:29" x14ac:dyDescent="0.25">
      <c r="A58" s="1">
        <v>2111</v>
      </c>
      <c r="B58" s="23" t="s">
        <v>67</v>
      </c>
      <c r="C58" s="17" t="s">
        <v>123</v>
      </c>
      <c r="D58" s="4">
        <v>430</v>
      </c>
      <c r="E58" s="1"/>
      <c r="F58" s="4">
        <f t="shared" si="0"/>
        <v>0</v>
      </c>
      <c r="G58" s="1"/>
      <c r="H58" s="4">
        <f t="shared" si="1"/>
        <v>0</v>
      </c>
      <c r="I58" s="1">
        <v>2</v>
      </c>
      <c r="J58" s="4">
        <f t="shared" si="2"/>
        <v>860</v>
      </c>
      <c r="K58" s="1">
        <v>1</v>
      </c>
      <c r="L58" s="4">
        <f t="shared" si="3"/>
        <v>430</v>
      </c>
      <c r="M58" s="1">
        <v>1</v>
      </c>
      <c r="N58" s="4">
        <f t="shared" si="4"/>
        <v>430</v>
      </c>
      <c r="O58" s="1">
        <v>1</v>
      </c>
      <c r="P58" s="4">
        <f t="shared" si="5"/>
        <v>430</v>
      </c>
      <c r="Q58" s="1">
        <v>1</v>
      </c>
      <c r="R58" s="4">
        <f t="shared" si="6"/>
        <v>430</v>
      </c>
      <c r="S58" s="1">
        <v>1</v>
      </c>
      <c r="T58" s="4">
        <f t="shared" si="7"/>
        <v>430</v>
      </c>
      <c r="U58" s="1">
        <v>1</v>
      </c>
      <c r="V58" s="4">
        <f t="shared" si="8"/>
        <v>430</v>
      </c>
      <c r="W58" s="1">
        <v>1</v>
      </c>
      <c r="X58" s="4">
        <f t="shared" si="9"/>
        <v>430</v>
      </c>
      <c r="Y58" s="1">
        <v>1</v>
      </c>
      <c r="Z58" s="4">
        <f t="shared" si="10"/>
        <v>430</v>
      </c>
      <c r="AA58" s="1">
        <v>1</v>
      </c>
      <c r="AB58" s="4">
        <f t="shared" si="11"/>
        <v>430</v>
      </c>
      <c r="AC58" s="4">
        <f t="shared" si="12"/>
        <v>4730</v>
      </c>
    </row>
    <row r="59" spans="1:29" x14ac:dyDescent="0.25">
      <c r="A59" s="1">
        <v>2111</v>
      </c>
      <c r="B59" s="23" t="s">
        <v>68</v>
      </c>
      <c r="C59" s="29" t="s">
        <v>125</v>
      </c>
      <c r="D59" s="4">
        <v>21.3</v>
      </c>
      <c r="E59" s="1"/>
      <c r="F59" s="4">
        <f t="shared" si="0"/>
        <v>0</v>
      </c>
      <c r="G59" s="1"/>
      <c r="H59" s="4">
        <f t="shared" si="1"/>
        <v>0</v>
      </c>
      <c r="I59" s="1">
        <v>15</v>
      </c>
      <c r="J59" s="4">
        <f t="shared" si="2"/>
        <v>319.5</v>
      </c>
      <c r="K59" s="1">
        <v>12</v>
      </c>
      <c r="L59" s="4">
        <f t="shared" si="3"/>
        <v>255.60000000000002</v>
      </c>
      <c r="M59" s="1">
        <v>12</v>
      </c>
      <c r="N59" s="4">
        <f t="shared" si="4"/>
        <v>255.60000000000002</v>
      </c>
      <c r="O59" s="1">
        <v>12</v>
      </c>
      <c r="P59" s="4">
        <f t="shared" si="5"/>
        <v>255.60000000000002</v>
      </c>
      <c r="Q59" s="1">
        <v>12</v>
      </c>
      <c r="R59" s="4">
        <f t="shared" si="6"/>
        <v>255.60000000000002</v>
      </c>
      <c r="S59" s="1">
        <v>12</v>
      </c>
      <c r="T59" s="4">
        <f t="shared" si="7"/>
        <v>255.60000000000002</v>
      </c>
      <c r="U59" s="1">
        <v>12</v>
      </c>
      <c r="V59" s="4">
        <f t="shared" si="8"/>
        <v>255.60000000000002</v>
      </c>
      <c r="W59" s="1">
        <v>12</v>
      </c>
      <c r="X59" s="4">
        <f t="shared" si="9"/>
        <v>255.60000000000002</v>
      </c>
      <c r="Y59" s="1">
        <v>12</v>
      </c>
      <c r="Z59" s="4">
        <f t="shared" si="10"/>
        <v>255.60000000000002</v>
      </c>
      <c r="AA59" s="1">
        <v>12</v>
      </c>
      <c r="AB59" s="4">
        <f t="shared" si="11"/>
        <v>255.60000000000002</v>
      </c>
      <c r="AC59" s="4">
        <f t="shared" si="12"/>
        <v>2619.8999999999996</v>
      </c>
    </row>
    <row r="60" spans="1:29" x14ac:dyDescent="0.25">
      <c r="A60" s="1">
        <v>2111</v>
      </c>
      <c r="B60" s="23" t="s">
        <v>69</v>
      </c>
      <c r="C60" s="17" t="s">
        <v>44</v>
      </c>
      <c r="D60" s="4">
        <v>375.76</v>
      </c>
      <c r="E60" s="1"/>
      <c r="F60" s="4">
        <f t="shared" si="0"/>
        <v>0</v>
      </c>
      <c r="G60" s="1"/>
      <c r="H60" s="4">
        <f t="shared" si="1"/>
        <v>0</v>
      </c>
      <c r="I60" s="1">
        <v>2</v>
      </c>
      <c r="J60" s="4">
        <f t="shared" si="2"/>
        <v>751.52</v>
      </c>
      <c r="K60" s="1">
        <v>2</v>
      </c>
      <c r="L60" s="4">
        <f t="shared" si="3"/>
        <v>751.52</v>
      </c>
      <c r="M60" s="1">
        <v>2</v>
      </c>
      <c r="N60" s="4">
        <f t="shared" si="4"/>
        <v>751.52</v>
      </c>
      <c r="O60" s="1">
        <v>2</v>
      </c>
      <c r="P60" s="4">
        <f t="shared" si="5"/>
        <v>751.52</v>
      </c>
      <c r="Q60" s="1">
        <v>2</v>
      </c>
      <c r="R60" s="4">
        <f t="shared" si="6"/>
        <v>751.52</v>
      </c>
      <c r="S60" s="1">
        <v>2</v>
      </c>
      <c r="T60" s="4">
        <f t="shared" si="7"/>
        <v>751.52</v>
      </c>
      <c r="U60" s="1">
        <v>2</v>
      </c>
      <c r="V60" s="4">
        <f t="shared" si="8"/>
        <v>751.52</v>
      </c>
      <c r="W60" s="1">
        <v>2</v>
      </c>
      <c r="X60" s="4">
        <f t="shared" si="9"/>
        <v>751.52</v>
      </c>
      <c r="Y60" s="1">
        <v>2</v>
      </c>
      <c r="Z60" s="4">
        <f t="shared" si="10"/>
        <v>751.52</v>
      </c>
      <c r="AA60" s="1">
        <v>2</v>
      </c>
      <c r="AB60" s="4">
        <f t="shared" si="11"/>
        <v>751.52</v>
      </c>
      <c r="AC60" s="4">
        <f t="shared" si="12"/>
        <v>7515.2000000000007</v>
      </c>
    </row>
    <row r="61" spans="1:29" x14ac:dyDescent="0.25">
      <c r="A61" s="1">
        <v>2111</v>
      </c>
      <c r="B61" s="23" t="s">
        <v>70</v>
      </c>
      <c r="C61" s="29" t="s">
        <v>120</v>
      </c>
      <c r="D61" s="4">
        <v>90</v>
      </c>
      <c r="E61" s="1"/>
      <c r="F61" s="4">
        <f t="shared" si="0"/>
        <v>0</v>
      </c>
      <c r="G61" s="1"/>
      <c r="H61" s="4">
        <f t="shared" si="1"/>
        <v>0</v>
      </c>
      <c r="I61" s="1">
        <v>10</v>
      </c>
      <c r="J61" s="4">
        <f t="shared" si="2"/>
        <v>900</v>
      </c>
      <c r="K61" s="1">
        <v>10</v>
      </c>
      <c r="L61" s="4">
        <f t="shared" si="3"/>
        <v>900</v>
      </c>
      <c r="M61" s="1">
        <v>10</v>
      </c>
      <c r="N61" s="4">
        <f t="shared" si="4"/>
        <v>900</v>
      </c>
      <c r="O61" s="1">
        <v>10</v>
      </c>
      <c r="P61" s="4">
        <f t="shared" si="5"/>
        <v>900</v>
      </c>
      <c r="Q61" s="1">
        <v>10</v>
      </c>
      <c r="R61" s="4">
        <f t="shared" si="6"/>
        <v>900</v>
      </c>
      <c r="S61" s="1">
        <v>10</v>
      </c>
      <c r="T61" s="4">
        <f t="shared" si="7"/>
        <v>900</v>
      </c>
      <c r="U61" s="1">
        <v>10</v>
      </c>
      <c r="V61" s="4">
        <f t="shared" si="8"/>
        <v>900</v>
      </c>
      <c r="W61" s="1">
        <v>10</v>
      </c>
      <c r="X61" s="4">
        <f t="shared" si="9"/>
        <v>900</v>
      </c>
      <c r="Y61" s="1">
        <v>10</v>
      </c>
      <c r="Z61" s="4">
        <f t="shared" si="10"/>
        <v>900</v>
      </c>
      <c r="AA61" s="1">
        <v>10</v>
      </c>
      <c r="AB61" s="4">
        <f t="shared" si="11"/>
        <v>900</v>
      </c>
      <c r="AC61" s="4">
        <f t="shared" si="12"/>
        <v>9000</v>
      </c>
    </row>
    <row r="62" spans="1:29" x14ac:dyDescent="0.25">
      <c r="A62" s="1">
        <v>1211</v>
      </c>
      <c r="B62" s="23" t="s">
        <v>71</v>
      </c>
      <c r="C62" s="17" t="s">
        <v>120</v>
      </c>
      <c r="D62" s="4">
        <v>2520</v>
      </c>
      <c r="E62" s="1"/>
      <c r="F62" s="4">
        <f t="shared" si="0"/>
        <v>0</v>
      </c>
      <c r="G62" s="1"/>
      <c r="H62" s="4">
        <f t="shared" si="1"/>
        <v>0</v>
      </c>
      <c r="I62" s="1">
        <v>0</v>
      </c>
      <c r="J62" s="4">
        <f t="shared" si="2"/>
        <v>0</v>
      </c>
      <c r="K62" s="1">
        <v>0</v>
      </c>
      <c r="L62" s="4">
        <f t="shared" si="3"/>
        <v>0</v>
      </c>
      <c r="M62" s="1">
        <v>0</v>
      </c>
      <c r="N62" s="4">
        <f t="shared" si="4"/>
        <v>0</v>
      </c>
      <c r="O62" s="1">
        <v>0</v>
      </c>
      <c r="P62" s="4">
        <f t="shared" si="5"/>
        <v>0</v>
      </c>
      <c r="Q62" s="1">
        <v>0</v>
      </c>
      <c r="R62" s="4">
        <f t="shared" si="6"/>
        <v>0</v>
      </c>
      <c r="S62" s="1">
        <v>0</v>
      </c>
      <c r="T62" s="4">
        <f t="shared" si="7"/>
        <v>0</v>
      </c>
      <c r="U62" s="1">
        <v>0</v>
      </c>
      <c r="V62" s="4">
        <f t="shared" si="8"/>
        <v>0</v>
      </c>
      <c r="W62" s="1">
        <v>0</v>
      </c>
      <c r="X62" s="4">
        <f t="shared" si="9"/>
        <v>0</v>
      </c>
      <c r="Y62" s="1">
        <v>0</v>
      </c>
      <c r="Z62" s="4">
        <f t="shared" si="10"/>
        <v>0</v>
      </c>
      <c r="AA62" s="1">
        <v>0</v>
      </c>
      <c r="AB62" s="4">
        <f t="shared" si="11"/>
        <v>0</v>
      </c>
      <c r="AC62" s="4">
        <f t="shared" si="12"/>
        <v>0</v>
      </c>
    </row>
    <row r="63" spans="1:29" x14ac:dyDescent="0.25">
      <c r="A63" s="1">
        <v>2111</v>
      </c>
      <c r="B63" s="23" t="s">
        <v>72</v>
      </c>
      <c r="C63" s="29" t="s">
        <v>120</v>
      </c>
      <c r="D63" s="4">
        <v>361.16</v>
      </c>
      <c r="E63" s="1"/>
      <c r="F63" s="4">
        <f t="shared" si="0"/>
        <v>0</v>
      </c>
      <c r="G63" s="1"/>
      <c r="H63" s="4">
        <f t="shared" si="1"/>
        <v>0</v>
      </c>
      <c r="I63" s="1">
        <v>0</v>
      </c>
      <c r="J63" s="4">
        <f t="shared" si="2"/>
        <v>0</v>
      </c>
      <c r="K63" s="1">
        <v>0</v>
      </c>
      <c r="L63" s="4">
        <f t="shared" si="3"/>
        <v>0</v>
      </c>
      <c r="M63" s="1">
        <v>0</v>
      </c>
      <c r="N63" s="4">
        <f t="shared" si="4"/>
        <v>0</v>
      </c>
      <c r="O63" s="1">
        <v>0</v>
      </c>
      <c r="P63" s="4">
        <f t="shared" si="5"/>
        <v>0</v>
      </c>
      <c r="Q63" s="1">
        <v>0</v>
      </c>
      <c r="R63" s="4">
        <f t="shared" si="6"/>
        <v>0</v>
      </c>
      <c r="S63" s="1">
        <v>0</v>
      </c>
      <c r="T63" s="4">
        <f t="shared" si="7"/>
        <v>0</v>
      </c>
      <c r="U63" s="1">
        <v>0</v>
      </c>
      <c r="V63" s="4">
        <f t="shared" si="8"/>
        <v>0</v>
      </c>
      <c r="W63" s="1">
        <v>0</v>
      </c>
      <c r="X63" s="4">
        <f t="shared" si="9"/>
        <v>0</v>
      </c>
      <c r="Y63" s="1">
        <v>0</v>
      </c>
      <c r="Z63" s="4">
        <f t="shared" si="10"/>
        <v>0</v>
      </c>
      <c r="AA63" s="1">
        <v>40</v>
      </c>
      <c r="AB63" s="4">
        <f t="shared" si="11"/>
        <v>14446.400000000001</v>
      </c>
      <c r="AC63" s="4">
        <f t="shared" si="12"/>
        <v>14446.400000000001</v>
      </c>
    </row>
    <row r="64" spans="1:29" ht="30" x14ac:dyDescent="0.25">
      <c r="A64" s="1">
        <v>2111</v>
      </c>
      <c r="B64" s="23" t="s">
        <v>73</v>
      </c>
      <c r="C64" s="17" t="s">
        <v>120</v>
      </c>
      <c r="D64" s="4">
        <v>14.4</v>
      </c>
      <c r="E64" s="1"/>
      <c r="F64" s="4">
        <f t="shared" si="0"/>
        <v>0</v>
      </c>
      <c r="G64" s="1"/>
      <c r="H64" s="4">
        <f t="shared" si="1"/>
        <v>0</v>
      </c>
      <c r="I64" s="1">
        <v>30</v>
      </c>
      <c r="J64" s="4">
        <f t="shared" si="2"/>
        <v>432</v>
      </c>
      <c r="K64" s="1">
        <v>30</v>
      </c>
      <c r="L64" s="4">
        <f t="shared" si="3"/>
        <v>432</v>
      </c>
      <c r="M64" s="1">
        <v>30</v>
      </c>
      <c r="N64" s="4">
        <f t="shared" si="4"/>
        <v>432</v>
      </c>
      <c r="O64" s="1">
        <v>30</v>
      </c>
      <c r="P64" s="4">
        <f t="shared" si="5"/>
        <v>432</v>
      </c>
      <c r="Q64" s="1">
        <v>30</v>
      </c>
      <c r="R64" s="4">
        <f t="shared" si="6"/>
        <v>432</v>
      </c>
      <c r="S64" s="1">
        <v>30</v>
      </c>
      <c r="T64" s="4">
        <f t="shared" si="7"/>
        <v>432</v>
      </c>
      <c r="U64" s="1">
        <v>30</v>
      </c>
      <c r="V64" s="4">
        <f t="shared" si="8"/>
        <v>432</v>
      </c>
      <c r="W64" s="1">
        <v>30</v>
      </c>
      <c r="X64" s="4">
        <f t="shared" si="9"/>
        <v>432</v>
      </c>
      <c r="Y64" s="1">
        <v>30</v>
      </c>
      <c r="Z64" s="4">
        <f t="shared" si="10"/>
        <v>432</v>
      </c>
      <c r="AA64" s="1">
        <v>30</v>
      </c>
      <c r="AB64" s="4">
        <f t="shared" si="11"/>
        <v>432</v>
      </c>
      <c r="AC64" s="4">
        <f t="shared" si="12"/>
        <v>4320</v>
      </c>
    </row>
    <row r="65" spans="1:29" x14ac:dyDescent="0.25">
      <c r="A65" s="1">
        <v>2111</v>
      </c>
      <c r="B65" s="23" t="s">
        <v>74</v>
      </c>
      <c r="C65" s="29" t="s">
        <v>120</v>
      </c>
      <c r="D65" s="4">
        <v>61.09</v>
      </c>
      <c r="E65" s="1"/>
      <c r="F65" s="4">
        <f t="shared" si="0"/>
        <v>0</v>
      </c>
      <c r="G65" s="1"/>
      <c r="H65" s="4">
        <f t="shared" si="1"/>
        <v>0</v>
      </c>
      <c r="I65" s="1">
        <v>30</v>
      </c>
      <c r="J65" s="4">
        <f t="shared" si="2"/>
        <v>1832.7</v>
      </c>
      <c r="K65" s="1">
        <v>30</v>
      </c>
      <c r="L65" s="4">
        <f t="shared" si="3"/>
        <v>1832.7</v>
      </c>
      <c r="M65" s="1">
        <v>30</v>
      </c>
      <c r="N65" s="4">
        <f t="shared" si="4"/>
        <v>1832.7</v>
      </c>
      <c r="O65" s="1">
        <v>30</v>
      </c>
      <c r="P65" s="4">
        <f t="shared" si="5"/>
        <v>1832.7</v>
      </c>
      <c r="Q65" s="1">
        <v>30</v>
      </c>
      <c r="R65" s="4">
        <f t="shared" si="6"/>
        <v>1832.7</v>
      </c>
      <c r="S65" s="1">
        <v>30</v>
      </c>
      <c r="T65" s="4">
        <f t="shared" si="7"/>
        <v>1832.7</v>
      </c>
      <c r="U65" s="1">
        <v>30</v>
      </c>
      <c r="V65" s="4">
        <f t="shared" si="8"/>
        <v>1832.7</v>
      </c>
      <c r="W65" s="1">
        <v>30</v>
      </c>
      <c r="X65" s="4">
        <f t="shared" si="9"/>
        <v>1832.7</v>
      </c>
      <c r="Y65" s="1">
        <v>30</v>
      </c>
      <c r="Z65" s="4">
        <f t="shared" si="10"/>
        <v>1832.7</v>
      </c>
      <c r="AA65" s="1">
        <v>30</v>
      </c>
      <c r="AB65" s="4">
        <f t="shared" si="11"/>
        <v>1832.7</v>
      </c>
      <c r="AC65" s="4">
        <f t="shared" si="12"/>
        <v>18327.000000000004</v>
      </c>
    </row>
    <row r="66" spans="1:29" x14ac:dyDescent="0.25">
      <c r="A66" s="1">
        <v>2111</v>
      </c>
      <c r="B66" s="23" t="s">
        <v>75</v>
      </c>
      <c r="C66" s="29" t="s">
        <v>120</v>
      </c>
      <c r="D66" s="4">
        <v>61.09</v>
      </c>
      <c r="E66" s="1"/>
      <c r="F66" s="4">
        <f t="shared" si="0"/>
        <v>0</v>
      </c>
      <c r="G66" s="1"/>
      <c r="H66" s="4">
        <f t="shared" si="1"/>
        <v>0</v>
      </c>
      <c r="I66" s="1">
        <v>30</v>
      </c>
      <c r="J66" s="4">
        <f t="shared" si="2"/>
        <v>1832.7</v>
      </c>
      <c r="K66" s="1">
        <v>30</v>
      </c>
      <c r="L66" s="4">
        <f t="shared" si="3"/>
        <v>1832.7</v>
      </c>
      <c r="M66" s="1">
        <v>30</v>
      </c>
      <c r="N66" s="4">
        <f t="shared" si="4"/>
        <v>1832.7</v>
      </c>
      <c r="O66" s="1">
        <v>30</v>
      </c>
      <c r="P66" s="4">
        <f t="shared" si="5"/>
        <v>1832.7</v>
      </c>
      <c r="Q66" s="1">
        <v>30</v>
      </c>
      <c r="R66" s="4">
        <f t="shared" si="6"/>
        <v>1832.7</v>
      </c>
      <c r="S66" s="1">
        <v>30</v>
      </c>
      <c r="T66" s="4">
        <f t="shared" si="7"/>
        <v>1832.7</v>
      </c>
      <c r="U66" s="1">
        <v>30</v>
      </c>
      <c r="V66" s="4">
        <f t="shared" si="8"/>
        <v>1832.7</v>
      </c>
      <c r="W66" s="1">
        <v>30</v>
      </c>
      <c r="X66" s="4">
        <f t="shared" si="9"/>
        <v>1832.7</v>
      </c>
      <c r="Y66" s="1">
        <v>30</v>
      </c>
      <c r="Z66" s="4">
        <f t="shared" si="10"/>
        <v>1832.7</v>
      </c>
      <c r="AA66" s="1">
        <v>30</v>
      </c>
      <c r="AB66" s="4">
        <f t="shared" si="11"/>
        <v>1832.7</v>
      </c>
      <c r="AC66" s="4">
        <f t="shared" si="12"/>
        <v>18327.000000000004</v>
      </c>
    </row>
    <row r="67" spans="1:29" x14ac:dyDescent="0.25">
      <c r="A67" s="1">
        <v>2111</v>
      </c>
      <c r="B67" s="23" t="s">
        <v>76</v>
      </c>
      <c r="C67" s="29" t="s">
        <v>120</v>
      </c>
      <c r="D67" s="4">
        <v>61.09</v>
      </c>
      <c r="E67" s="1"/>
      <c r="F67" s="4">
        <f t="shared" si="0"/>
        <v>0</v>
      </c>
      <c r="G67" s="1"/>
      <c r="H67" s="4">
        <f t="shared" si="1"/>
        <v>0</v>
      </c>
      <c r="I67" s="1">
        <v>30</v>
      </c>
      <c r="J67" s="4">
        <f t="shared" si="2"/>
        <v>1832.7</v>
      </c>
      <c r="K67" s="1">
        <v>30</v>
      </c>
      <c r="L67" s="4">
        <f t="shared" si="3"/>
        <v>1832.7</v>
      </c>
      <c r="M67" s="1">
        <v>30</v>
      </c>
      <c r="N67" s="4">
        <f t="shared" si="4"/>
        <v>1832.7</v>
      </c>
      <c r="O67" s="1">
        <v>30</v>
      </c>
      <c r="P67" s="4">
        <f t="shared" si="5"/>
        <v>1832.7</v>
      </c>
      <c r="Q67" s="1">
        <v>30</v>
      </c>
      <c r="R67" s="4">
        <f t="shared" si="6"/>
        <v>1832.7</v>
      </c>
      <c r="S67" s="1">
        <v>30</v>
      </c>
      <c r="T67" s="4">
        <f t="shared" si="7"/>
        <v>1832.7</v>
      </c>
      <c r="U67" s="1">
        <v>30</v>
      </c>
      <c r="V67" s="4">
        <f t="shared" si="8"/>
        <v>1832.7</v>
      </c>
      <c r="W67" s="1">
        <v>30</v>
      </c>
      <c r="X67" s="4">
        <f t="shared" si="9"/>
        <v>1832.7</v>
      </c>
      <c r="Y67" s="1">
        <v>30</v>
      </c>
      <c r="Z67" s="4">
        <f t="shared" si="10"/>
        <v>1832.7</v>
      </c>
      <c r="AA67" s="1">
        <v>30</v>
      </c>
      <c r="AB67" s="4">
        <f t="shared" si="11"/>
        <v>1832.7</v>
      </c>
      <c r="AC67" s="4">
        <f t="shared" si="12"/>
        <v>18327.000000000004</v>
      </c>
    </row>
    <row r="68" spans="1:29" x14ac:dyDescent="0.25">
      <c r="A68" s="1">
        <v>2111</v>
      </c>
      <c r="B68" s="23" t="s">
        <v>77</v>
      </c>
      <c r="C68" s="17" t="s">
        <v>120</v>
      </c>
      <c r="D68" s="4">
        <v>155</v>
      </c>
      <c r="E68" s="1"/>
      <c r="F68" s="4">
        <f t="shared" si="0"/>
        <v>0</v>
      </c>
      <c r="G68" s="1"/>
      <c r="H68" s="4">
        <f t="shared" si="1"/>
        <v>0</v>
      </c>
      <c r="I68" s="1">
        <v>0</v>
      </c>
      <c r="J68" s="4">
        <f t="shared" si="2"/>
        <v>0</v>
      </c>
      <c r="K68" s="1">
        <v>0</v>
      </c>
      <c r="L68" s="4">
        <f t="shared" si="3"/>
        <v>0</v>
      </c>
      <c r="M68" s="1">
        <v>0</v>
      </c>
      <c r="N68" s="4">
        <f t="shared" si="4"/>
        <v>0</v>
      </c>
      <c r="O68" s="1">
        <v>0</v>
      </c>
      <c r="P68" s="4">
        <f t="shared" si="5"/>
        <v>0</v>
      </c>
      <c r="Q68" s="1">
        <v>10</v>
      </c>
      <c r="R68" s="4">
        <f t="shared" si="6"/>
        <v>1550</v>
      </c>
      <c r="S68" s="1">
        <v>0</v>
      </c>
      <c r="T68" s="4">
        <f t="shared" si="7"/>
        <v>0</v>
      </c>
      <c r="U68" s="1">
        <v>0</v>
      </c>
      <c r="V68" s="4">
        <f t="shared" si="8"/>
        <v>0</v>
      </c>
      <c r="W68" s="1">
        <v>0</v>
      </c>
      <c r="X68" s="4">
        <f t="shared" si="9"/>
        <v>0</v>
      </c>
      <c r="Y68" s="1">
        <v>0</v>
      </c>
      <c r="Z68" s="4">
        <f t="shared" si="10"/>
        <v>0</v>
      </c>
      <c r="AA68" s="1">
        <v>0</v>
      </c>
      <c r="AB68" s="4">
        <f t="shared" si="11"/>
        <v>0</v>
      </c>
      <c r="AC68" s="4">
        <f t="shared" si="12"/>
        <v>1550</v>
      </c>
    </row>
    <row r="69" spans="1:29" x14ac:dyDescent="0.25">
      <c r="A69" s="1">
        <v>2111</v>
      </c>
      <c r="B69" s="23" t="s">
        <v>78</v>
      </c>
      <c r="C69" s="29" t="s">
        <v>120</v>
      </c>
      <c r="D69" s="4">
        <v>41.1</v>
      </c>
      <c r="E69" s="1"/>
      <c r="F69" s="4">
        <f t="shared" si="0"/>
        <v>0</v>
      </c>
      <c r="G69" s="1"/>
      <c r="H69" s="4">
        <f t="shared" si="1"/>
        <v>0</v>
      </c>
      <c r="I69" s="1">
        <v>25</v>
      </c>
      <c r="J69" s="4">
        <f t="shared" si="2"/>
        <v>1027.5</v>
      </c>
      <c r="K69" s="1">
        <v>25</v>
      </c>
      <c r="L69" s="4">
        <f t="shared" si="3"/>
        <v>1027.5</v>
      </c>
      <c r="M69" s="1">
        <v>25</v>
      </c>
      <c r="N69" s="4">
        <f t="shared" si="4"/>
        <v>1027.5</v>
      </c>
      <c r="O69" s="1">
        <v>25</v>
      </c>
      <c r="P69" s="4">
        <f t="shared" si="5"/>
        <v>1027.5</v>
      </c>
      <c r="Q69" s="1">
        <v>25</v>
      </c>
      <c r="R69" s="4">
        <f t="shared" si="6"/>
        <v>1027.5</v>
      </c>
      <c r="S69" s="1">
        <v>25</v>
      </c>
      <c r="T69" s="4">
        <f t="shared" si="7"/>
        <v>1027.5</v>
      </c>
      <c r="U69" s="1">
        <v>25</v>
      </c>
      <c r="V69" s="4">
        <f t="shared" si="8"/>
        <v>1027.5</v>
      </c>
      <c r="W69" s="1">
        <v>25</v>
      </c>
      <c r="X69" s="4">
        <f t="shared" si="9"/>
        <v>1027.5</v>
      </c>
      <c r="Y69" s="1">
        <v>25</v>
      </c>
      <c r="Z69" s="4">
        <f t="shared" si="10"/>
        <v>1027.5</v>
      </c>
      <c r="AA69" s="1">
        <v>25</v>
      </c>
      <c r="AB69" s="4">
        <f t="shared" si="11"/>
        <v>1027.5</v>
      </c>
      <c r="AC69" s="4">
        <f t="shared" si="12"/>
        <v>10275</v>
      </c>
    </row>
    <row r="70" spans="1:29" x14ac:dyDescent="0.25">
      <c r="A70" s="1">
        <v>2111</v>
      </c>
      <c r="B70" s="23" t="s">
        <v>79</v>
      </c>
      <c r="C70" s="17" t="s">
        <v>120</v>
      </c>
      <c r="D70" s="4">
        <v>350</v>
      </c>
      <c r="E70" s="1"/>
      <c r="F70" s="4">
        <f t="shared" si="0"/>
        <v>0</v>
      </c>
      <c r="G70" s="1"/>
      <c r="H70" s="4">
        <f t="shared" si="1"/>
        <v>0</v>
      </c>
      <c r="I70" s="1">
        <v>3</v>
      </c>
      <c r="J70" s="4">
        <f t="shared" si="2"/>
        <v>1050</v>
      </c>
      <c r="K70" s="1">
        <v>0</v>
      </c>
      <c r="L70" s="4">
        <f t="shared" si="3"/>
        <v>0</v>
      </c>
      <c r="M70" s="1">
        <v>3</v>
      </c>
      <c r="N70" s="4">
        <f t="shared" si="4"/>
        <v>1050</v>
      </c>
      <c r="O70" s="1">
        <v>0</v>
      </c>
      <c r="P70" s="4">
        <f t="shared" si="5"/>
        <v>0</v>
      </c>
      <c r="Q70" s="1">
        <v>3</v>
      </c>
      <c r="R70" s="4">
        <f t="shared" si="6"/>
        <v>1050</v>
      </c>
      <c r="S70" s="1">
        <v>0</v>
      </c>
      <c r="T70" s="4">
        <f t="shared" si="7"/>
        <v>0</v>
      </c>
      <c r="U70" s="1">
        <v>3</v>
      </c>
      <c r="V70" s="4">
        <f t="shared" si="8"/>
        <v>1050</v>
      </c>
      <c r="W70" s="1">
        <v>0</v>
      </c>
      <c r="X70" s="4">
        <f t="shared" si="9"/>
        <v>0</v>
      </c>
      <c r="Y70" s="1">
        <v>3</v>
      </c>
      <c r="Z70" s="4">
        <f t="shared" si="10"/>
        <v>1050</v>
      </c>
      <c r="AA70" s="1">
        <v>0</v>
      </c>
      <c r="AB70" s="4">
        <f t="shared" si="11"/>
        <v>0</v>
      </c>
      <c r="AC70" s="4">
        <f t="shared" si="12"/>
        <v>5250</v>
      </c>
    </row>
    <row r="71" spans="1:29" ht="30" x14ac:dyDescent="0.25">
      <c r="A71" s="1">
        <v>2111</v>
      </c>
      <c r="B71" s="23" t="s">
        <v>80</v>
      </c>
      <c r="C71" s="17" t="s">
        <v>126</v>
      </c>
      <c r="D71" s="4">
        <v>80</v>
      </c>
      <c r="E71" s="1"/>
      <c r="F71" s="4">
        <f t="shared" si="0"/>
        <v>0</v>
      </c>
      <c r="G71" s="1"/>
      <c r="H71" s="4">
        <f t="shared" si="1"/>
        <v>0</v>
      </c>
      <c r="I71" s="1">
        <v>30</v>
      </c>
      <c r="J71" s="4">
        <f t="shared" si="2"/>
        <v>2400</v>
      </c>
      <c r="K71" s="1">
        <v>30</v>
      </c>
      <c r="L71" s="4">
        <f t="shared" si="3"/>
        <v>2400</v>
      </c>
      <c r="M71" s="1">
        <v>30</v>
      </c>
      <c r="N71" s="4">
        <f t="shared" si="4"/>
        <v>2400</v>
      </c>
      <c r="O71" s="1">
        <v>30</v>
      </c>
      <c r="P71" s="4">
        <f t="shared" si="5"/>
        <v>2400</v>
      </c>
      <c r="Q71" s="1">
        <v>30</v>
      </c>
      <c r="R71" s="4">
        <f t="shared" si="6"/>
        <v>2400</v>
      </c>
      <c r="S71" s="1">
        <v>30</v>
      </c>
      <c r="T71" s="4">
        <f t="shared" si="7"/>
        <v>2400</v>
      </c>
      <c r="U71" s="1">
        <v>30</v>
      </c>
      <c r="V71" s="4">
        <f t="shared" si="8"/>
        <v>2400</v>
      </c>
      <c r="W71" s="1">
        <v>30</v>
      </c>
      <c r="X71" s="4">
        <f t="shared" si="9"/>
        <v>2400</v>
      </c>
      <c r="Y71" s="1">
        <v>30</v>
      </c>
      <c r="Z71" s="4">
        <f t="shared" si="10"/>
        <v>2400</v>
      </c>
      <c r="AA71" s="1">
        <v>30</v>
      </c>
      <c r="AB71" s="4">
        <f t="shared" si="11"/>
        <v>2400</v>
      </c>
      <c r="AC71" s="4">
        <f t="shared" si="12"/>
        <v>24000</v>
      </c>
    </row>
    <row r="72" spans="1:29" x14ac:dyDescent="0.25">
      <c r="A72" s="1">
        <v>2111</v>
      </c>
      <c r="B72" s="23" t="s">
        <v>81</v>
      </c>
      <c r="C72" s="17" t="s">
        <v>44</v>
      </c>
      <c r="D72" s="4">
        <v>87</v>
      </c>
      <c r="E72" s="1"/>
      <c r="F72" s="4">
        <f t="shared" si="0"/>
        <v>0</v>
      </c>
      <c r="G72" s="1"/>
      <c r="H72" s="4">
        <f t="shared" si="1"/>
        <v>0</v>
      </c>
      <c r="I72" s="1">
        <v>0</v>
      </c>
      <c r="J72" s="4">
        <f t="shared" si="2"/>
        <v>0</v>
      </c>
      <c r="K72" s="1">
        <v>4</v>
      </c>
      <c r="L72" s="4">
        <f t="shared" si="3"/>
        <v>348</v>
      </c>
      <c r="M72" s="1">
        <v>0</v>
      </c>
      <c r="N72" s="4">
        <f t="shared" si="4"/>
        <v>0</v>
      </c>
      <c r="O72" s="1">
        <v>0</v>
      </c>
      <c r="P72" s="4">
        <f t="shared" si="5"/>
        <v>0</v>
      </c>
      <c r="Q72" s="1">
        <v>4</v>
      </c>
      <c r="R72" s="4">
        <f t="shared" si="6"/>
        <v>348</v>
      </c>
      <c r="S72" s="1">
        <v>0</v>
      </c>
      <c r="T72" s="4">
        <f t="shared" si="7"/>
        <v>0</v>
      </c>
      <c r="U72" s="1">
        <v>0</v>
      </c>
      <c r="V72" s="4">
        <f t="shared" si="8"/>
        <v>0</v>
      </c>
      <c r="W72" s="1">
        <v>4</v>
      </c>
      <c r="X72" s="4">
        <f t="shared" si="9"/>
        <v>348</v>
      </c>
      <c r="Y72" s="1">
        <v>0</v>
      </c>
      <c r="Z72" s="4">
        <f t="shared" si="10"/>
        <v>0</v>
      </c>
      <c r="AA72" s="1">
        <v>0</v>
      </c>
      <c r="AB72" s="4">
        <f t="shared" si="11"/>
        <v>0</v>
      </c>
      <c r="AC72" s="4">
        <f t="shared" si="12"/>
        <v>1044</v>
      </c>
    </row>
    <row r="73" spans="1:29" x14ac:dyDescent="0.25">
      <c r="A73" s="1">
        <v>2111</v>
      </c>
      <c r="B73" s="23" t="s">
        <v>82</v>
      </c>
      <c r="C73" s="17" t="s">
        <v>127</v>
      </c>
      <c r="D73" s="4">
        <v>150</v>
      </c>
      <c r="E73" s="1"/>
      <c r="F73" s="4">
        <f t="shared" si="0"/>
        <v>0</v>
      </c>
      <c r="G73" s="1"/>
      <c r="H73" s="4">
        <f t="shared" si="1"/>
        <v>0</v>
      </c>
      <c r="I73" s="1">
        <v>5</v>
      </c>
      <c r="J73" s="4">
        <f t="shared" si="2"/>
        <v>750</v>
      </c>
      <c r="K73" s="1">
        <v>0</v>
      </c>
      <c r="L73" s="4">
        <f t="shared" si="3"/>
        <v>0</v>
      </c>
      <c r="M73" s="1">
        <v>0</v>
      </c>
      <c r="N73" s="4">
        <f t="shared" si="4"/>
        <v>0</v>
      </c>
      <c r="O73" s="1">
        <v>0</v>
      </c>
      <c r="P73" s="4">
        <f t="shared" si="5"/>
        <v>0</v>
      </c>
      <c r="Q73" s="1">
        <v>5</v>
      </c>
      <c r="R73" s="4">
        <f t="shared" si="6"/>
        <v>750</v>
      </c>
      <c r="S73" s="1">
        <v>0</v>
      </c>
      <c r="T73" s="4">
        <f t="shared" si="7"/>
        <v>0</v>
      </c>
      <c r="U73" s="1">
        <v>0</v>
      </c>
      <c r="V73" s="4">
        <f t="shared" si="8"/>
        <v>0</v>
      </c>
      <c r="W73" s="1">
        <v>0</v>
      </c>
      <c r="X73" s="4">
        <f t="shared" si="9"/>
        <v>0</v>
      </c>
      <c r="Y73" s="1">
        <v>0</v>
      </c>
      <c r="Z73" s="4">
        <f t="shared" si="10"/>
        <v>0</v>
      </c>
      <c r="AA73" s="1">
        <v>5</v>
      </c>
      <c r="AB73" s="4">
        <f t="shared" si="11"/>
        <v>750</v>
      </c>
      <c r="AC73" s="4">
        <f t="shared" si="12"/>
        <v>2250</v>
      </c>
    </row>
    <row r="74" spans="1:29" x14ac:dyDescent="0.25">
      <c r="A74" s="1">
        <v>2111</v>
      </c>
      <c r="B74" s="23" t="s">
        <v>83</v>
      </c>
      <c r="C74" s="17" t="s">
        <v>18</v>
      </c>
      <c r="D74" s="4">
        <v>115</v>
      </c>
      <c r="E74" s="1"/>
      <c r="F74" s="4">
        <f t="shared" ref="F74:F88" si="13">D74*E74</f>
        <v>0</v>
      </c>
      <c r="G74" s="1"/>
      <c r="H74" s="4">
        <f t="shared" ref="H74:H88" si="14">D74*G74</f>
        <v>0</v>
      </c>
      <c r="I74" s="1">
        <v>0</v>
      </c>
      <c r="J74" s="4">
        <f t="shared" ref="J74:J90" si="15">D74*I74</f>
        <v>0</v>
      </c>
      <c r="K74" s="1">
        <v>0</v>
      </c>
      <c r="L74" s="4">
        <f t="shared" ref="L74:L90" si="16">D74*K74</f>
        <v>0</v>
      </c>
      <c r="M74" s="1">
        <v>0</v>
      </c>
      <c r="N74" s="4">
        <f t="shared" ref="N74:N90" si="17">D74*M74</f>
        <v>0</v>
      </c>
      <c r="O74" s="1">
        <v>0</v>
      </c>
      <c r="P74" s="4">
        <f t="shared" ref="P74:P90" si="18">D74*O74</f>
        <v>0</v>
      </c>
      <c r="Q74" s="1">
        <v>0</v>
      </c>
      <c r="R74" s="4">
        <f t="shared" ref="R74:R90" si="19">D74*Q74</f>
        <v>0</v>
      </c>
      <c r="S74" s="1">
        <v>0</v>
      </c>
      <c r="T74" s="4">
        <f t="shared" ref="T74:T90" si="20">D74*S74</f>
        <v>0</v>
      </c>
      <c r="U74" s="1">
        <v>0</v>
      </c>
      <c r="V74" s="4">
        <f t="shared" ref="V74:V90" si="21">D74*U74</f>
        <v>0</v>
      </c>
      <c r="W74" s="1">
        <v>0</v>
      </c>
      <c r="X74" s="4">
        <f t="shared" ref="X74:X90" si="22">D74*W74</f>
        <v>0</v>
      </c>
      <c r="Y74" s="1">
        <v>0</v>
      </c>
      <c r="Z74" s="4">
        <f t="shared" ref="Z74:Z90" si="23">D74*Y74</f>
        <v>0</v>
      </c>
      <c r="AA74" s="1">
        <v>5</v>
      </c>
      <c r="AB74" s="4">
        <f t="shared" ref="AB74:AB90" si="24">D74*AA74</f>
        <v>575</v>
      </c>
      <c r="AC74" s="4">
        <f t="shared" ref="AC74:AC90" si="25">F74+H74+J74+L74+N74+P74+R74+T74+V74+X74+Z74+AB74</f>
        <v>575</v>
      </c>
    </row>
    <row r="75" spans="1:29" x14ac:dyDescent="0.25">
      <c r="A75" s="1">
        <v>2111</v>
      </c>
      <c r="B75" s="23" t="s">
        <v>84</v>
      </c>
      <c r="C75" s="17" t="s">
        <v>120</v>
      </c>
      <c r="D75" s="4">
        <v>16.5</v>
      </c>
      <c r="E75" s="1"/>
      <c r="F75" s="4">
        <f t="shared" si="13"/>
        <v>0</v>
      </c>
      <c r="G75" s="1"/>
      <c r="H75" s="4">
        <f t="shared" si="14"/>
        <v>0</v>
      </c>
      <c r="I75" s="1">
        <v>20</v>
      </c>
      <c r="J75" s="4">
        <f t="shared" si="15"/>
        <v>330</v>
      </c>
      <c r="K75" s="1">
        <v>20</v>
      </c>
      <c r="L75" s="4">
        <f t="shared" si="16"/>
        <v>330</v>
      </c>
      <c r="M75" s="1">
        <v>20</v>
      </c>
      <c r="N75" s="4">
        <f t="shared" si="17"/>
        <v>330</v>
      </c>
      <c r="O75" s="1">
        <v>20</v>
      </c>
      <c r="P75" s="4">
        <f t="shared" si="18"/>
        <v>330</v>
      </c>
      <c r="Q75" s="1">
        <v>20</v>
      </c>
      <c r="R75" s="4">
        <f t="shared" si="19"/>
        <v>330</v>
      </c>
      <c r="S75" s="1">
        <v>20</v>
      </c>
      <c r="T75" s="4">
        <f t="shared" si="20"/>
        <v>330</v>
      </c>
      <c r="U75" s="1">
        <v>20</v>
      </c>
      <c r="V75" s="4">
        <f t="shared" si="21"/>
        <v>330</v>
      </c>
      <c r="W75" s="1">
        <v>20</v>
      </c>
      <c r="X75" s="4">
        <f t="shared" si="22"/>
        <v>330</v>
      </c>
      <c r="Y75" s="1">
        <v>20</v>
      </c>
      <c r="Z75" s="4">
        <f t="shared" si="23"/>
        <v>330</v>
      </c>
      <c r="AA75" s="1">
        <v>20</v>
      </c>
      <c r="AB75" s="4">
        <f t="shared" si="24"/>
        <v>330</v>
      </c>
      <c r="AC75" s="4">
        <f t="shared" si="25"/>
        <v>3300</v>
      </c>
    </row>
    <row r="76" spans="1:29" x14ac:dyDescent="0.25">
      <c r="A76" s="1">
        <v>2111</v>
      </c>
      <c r="B76" s="23" t="s">
        <v>85</v>
      </c>
      <c r="C76" s="29" t="s">
        <v>120</v>
      </c>
      <c r="D76" s="4">
        <v>19</v>
      </c>
      <c r="E76" s="1"/>
      <c r="F76" s="4">
        <f t="shared" si="13"/>
        <v>0</v>
      </c>
      <c r="G76" s="1"/>
      <c r="H76" s="4">
        <f t="shared" si="14"/>
        <v>0</v>
      </c>
      <c r="I76" s="1">
        <v>20</v>
      </c>
      <c r="J76" s="4">
        <f t="shared" si="15"/>
        <v>380</v>
      </c>
      <c r="K76" s="1">
        <v>20</v>
      </c>
      <c r="L76" s="4">
        <f t="shared" si="16"/>
        <v>380</v>
      </c>
      <c r="M76" s="1">
        <v>20</v>
      </c>
      <c r="N76" s="4">
        <f t="shared" si="17"/>
        <v>380</v>
      </c>
      <c r="O76" s="1">
        <v>20</v>
      </c>
      <c r="P76" s="4">
        <f t="shared" si="18"/>
        <v>380</v>
      </c>
      <c r="Q76" s="1">
        <v>20</v>
      </c>
      <c r="R76" s="4">
        <f t="shared" si="19"/>
        <v>380</v>
      </c>
      <c r="S76" s="1">
        <v>20</v>
      </c>
      <c r="T76" s="4">
        <f t="shared" si="20"/>
        <v>380</v>
      </c>
      <c r="U76" s="1">
        <v>20</v>
      </c>
      <c r="V76" s="4">
        <f t="shared" si="21"/>
        <v>380</v>
      </c>
      <c r="W76" s="1">
        <v>20</v>
      </c>
      <c r="X76" s="4">
        <f t="shared" si="22"/>
        <v>380</v>
      </c>
      <c r="Y76" s="1">
        <v>20</v>
      </c>
      <c r="Z76" s="4">
        <f t="shared" si="23"/>
        <v>380</v>
      </c>
      <c r="AA76" s="1">
        <v>20</v>
      </c>
      <c r="AB76" s="4">
        <f t="shared" si="24"/>
        <v>380</v>
      </c>
      <c r="AC76" s="4">
        <f t="shared" si="25"/>
        <v>3800</v>
      </c>
    </row>
    <row r="77" spans="1:29" x14ac:dyDescent="0.25">
      <c r="A77" s="1">
        <v>2111</v>
      </c>
      <c r="B77" s="23" t="s">
        <v>86</v>
      </c>
      <c r="C77" s="17" t="s">
        <v>44</v>
      </c>
      <c r="D77" s="4">
        <v>140</v>
      </c>
      <c r="E77" s="1"/>
      <c r="F77" s="4">
        <f t="shared" si="13"/>
        <v>0</v>
      </c>
      <c r="G77" s="1"/>
      <c r="H77" s="4">
        <f t="shared" si="14"/>
        <v>0</v>
      </c>
      <c r="I77" s="1">
        <v>1</v>
      </c>
      <c r="J77" s="4">
        <f t="shared" si="15"/>
        <v>140</v>
      </c>
      <c r="K77" s="1">
        <v>1</v>
      </c>
      <c r="L77" s="4">
        <f t="shared" si="16"/>
        <v>140</v>
      </c>
      <c r="M77" s="1">
        <v>1</v>
      </c>
      <c r="N77" s="4">
        <f t="shared" si="17"/>
        <v>140</v>
      </c>
      <c r="O77" s="1">
        <v>1</v>
      </c>
      <c r="P77" s="4">
        <f t="shared" si="18"/>
        <v>140</v>
      </c>
      <c r="Q77" s="1">
        <v>1</v>
      </c>
      <c r="R77" s="4">
        <f t="shared" si="19"/>
        <v>140</v>
      </c>
      <c r="S77" s="1">
        <v>1</v>
      </c>
      <c r="T77" s="4">
        <f t="shared" si="20"/>
        <v>140</v>
      </c>
      <c r="U77" s="1">
        <v>1</v>
      </c>
      <c r="V77" s="4">
        <f t="shared" si="21"/>
        <v>140</v>
      </c>
      <c r="W77" s="1">
        <v>1</v>
      </c>
      <c r="X77" s="4">
        <f t="shared" si="22"/>
        <v>140</v>
      </c>
      <c r="Y77" s="1">
        <v>1</v>
      </c>
      <c r="Z77" s="4">
        <f t="shared" si="23"/>
        <v>140</v>
      </c>
      <c r="AA77" s="1">
        <v>1</v>
      </c>
      <c r="AB77" s="4">
        <f t="shared" si="24"/>
        <v>140</v>
      </c>
      <c r="AC77" s="4">
        <f t="shared" si="25"/>
        <v>1400</v>
      </c>
    </row>
    <row r="78" spans="1:29" x14ac:dyDescent="0.25">
      <c r="A78" s="1">
        <v>2111</v>
      </c>
      <c r="B78" s="23" t="s">
        <v>87</v>
      </c>
      <c r="C78" s="17" t="s">
        <v>17</v>
      </c>
      <c r="D78" s="4">
        <v>35</v>
      </c>
      <c r="E78" s="1"/>
      <c r="F78" s="4">
        <f t="shared" si="13"/>
        <v>0</v>
      </c>
      <c r="G78" s="1"/>
      <c r="H78" s="4">
        <f t="shared" si="14"/>
        <v>0</v>
      </c>
      <c r="I78" s="1">
        <v>2</v>
      </c>
      <c r="J78" s="4">
        <f t="shared" si="15"/>
        <v>70</v>
      </c>
      <c r="K78" s="1">
        <v>2</v>
      </c>
      <c r="L78" s="4">
        <f t="shared" si="16"/>
        <v>70</v>
      </c>
      <c r="M78" s="1">
        <v>2</v>
      </c>
      <c r="N78" s="4">
        <f t="shared" si="17"/>
        <v>70</v>
      </c>
      <c r="O78" s="1">
        <v>2</v>
      </c>
      <c r="P78" s="4">
        <f t="shared" si="18"/>
        <v>70</v>
      </c>
      <c r="Q78" s="1">
        <v>2</v>
      </c>
      <c r="R78" s="4">
        <f t="shared" si="19"/>
        <v>70</v>
      </c>
      <c r="S78" s="1">
        <v>2</v>
      </c>
      <c r="T78" s="4">
        <f t="shared" si="20"/>
        <v>70</v>
      </c>
      <c r="U78" s="1">
        <v>2</v>
      </c>
      <c r="V78" s="4">
        <f t="shared" si="21"/>
        <v>70</v>
      </c>
      <c r="W78" s="1">
        <v>2</v>
      </c>
      <c r="X78" s="4">
        <f t="shared" si="22"/>
        <v>70</v>
      </c>
      <c r="Y78" s="1">
        <v>2</v>
      </c>
      <c r="Z78" s="4">
        <f t="shared" si="23"/>
        <v>70</v>
      </c>
      <c r="AA78" s="1">
        <v>2</v>
      </c>
      <c r="AB78" s="4">
        <f t="shared" si="24"/>
        <v>70</v>
      </c>
      <c r="AC78" s="4">
        <f t="shared" si="25"/>
        <v>700</v>
      </c>
    </row>
    <row r="79" spans="1:29" x14ac:dyDescent="0.25">
      <c r="A79" s="1">
        <v>2111</v>
      </c>
      <c r="B79" s="23" t="s">
        <v>88</v>
      </c>
      <c r="C79" s="17" t="s">
        <v>44</v>
      </c>
      <c r="D79" s="4">
        <v>21.18</v>
      </c>
      <c r="E79" s="1"/>
      <c r="F79" s="4">
        <f t="shared" si="13"/>
        <v>0</v>
      </c>
      <c r="G79" s="1"/>
      <c r="H79" s="4">
        <f t="shared" si="14"/>
        <v>0</v>
      </c>
      <c r="I79" s="1">
        <v>2</v>
      </c>
      <c r="J79" s="4">
        <f t="shared" si="15"/>
        <v>42.36</v>
      </c>
      <c r="K79" s="1">
        <v>2</v>
      </c>
      <c r="L79" s="4">
        <f t="shared" si="16"/>
        <v>42.36</v>
      </c>
      <c r="M79" s="1">
        <v>2</v>
      </c>
      <c r="N79" s="4">
        <f t="shared" si="17"/>
        <v>42.36</v>
      </c>
      <c r="O79" s="1">
        <v>2</v>
      </c>
      <c r="P79" s="4">
        <f t="shared" si="18"/>
        <v>42.36</v>
      </c>
      <c r="Q79" s="1">
        <v>2</v>
      </c>
      <c r="R79" s="4">
        <f t="shared" si="19"/>
        <v>42.36</v>
      </c>
      <c r="S79" s="1">
        <v>2</v>
      </c>
      <c r="T79" s="4">
        <f t="shared" si="20"/>
        <v>42.36</v>
      </c>
      <c r="U79" s="1">
        <v>2</v>
      </c>
      <c r="V79" s="4">
        <f t="shared" si="21"/>
        <v>42.36</v>
      </c>
      <c r="W79" s="1">
        <v>2</v>
      </c>
      <c r="X79" s="4">
        <f t="shared" si="22"/>
        <v>42.36</v>
      </c>
      <c r="Y79" s="1">
        <v>2</v>
      </c>
      <c r="Z79" s="4">
        <f t="shared" si="23"/>
        <v>42.36</v>
      </c>
      <c r="AA79" s="1">
        <v>2</v>
      </c>
      <c r="AB79" s="4">
        <f t="shared" si="24"/>
        <v>42.36</v>
      </c>
      <c r="AC79" s="4">
        <f t="shared" si="25"/>
        <v>423.60000000000008</v>
      </c>
    </row>
    <row r="80" spans="1:29" x14ac:dyDescent="0.25">
      <c r="A80" s="1">
        <v>2111</v>
      </c>
      <c r="B80" s="23" t="s">
        <v>89</v>
      </c>
      <c r="C80" s="17" t="s">
        <v>126</v>
      </c>
      <c r="D80" s="4">
        <v>112.73</v>
      </c>
      <c r="E80" s="1"/>
      <c r="F80" s="4">
        <f t="shared" si="13"/>
        <v>0</v>
      </c>
      <c r="G80" s="1"/>
      <c r="H80" s="4">
        <f t="shared" si="14"/>
        <v>0</v>
      </c>
      <c r="I80" s="1">
        <v>20</v>
      </c>
      <c r="J80" s="4">
        <f t="shared" si="15"/>
        <v>2254.6</v>
      </c>
      <c r="K80" s="1">
        <v>20</v>
      </c>
      <c r="L80" s="4">
        <f t="shared" si="16"/>
        <v>2254.6</v>
      </c>
      <c r="M80" s="1">
        <v>20</v>
      </c>
      <c r="N80" s="4">
        <f t="shared" si="17"/>
        <v>2254.6</v>
      </c>
      <c r="O80" s="1">
        <v>20</v>
      </c>
      <c r="P80" s="4">
        <f t="shared" si="18"/>
        <v>2254.6</v>
      </c>
      <c r="Q80" s="1">
        <v>20</v>
      </c>
      <c r="R80" s="4">
        <f t="shared" si="19"/>
        <v>2254.6</v>
      </c>
      <c r="S80" s="1">
        <v>20</v>
      </c>
      <c r="T80" s="4">
        <f t="shared" si="20"/>
        <v>2254.6</v>
      </c>
      <c r="U80" s="1">
        <v>20</v>
      </c>
      <c r="V80" s="4">
        <f t="shared" si="21"/>
        <v>2254.6</v>
      </c>
      <c r="W80" s="1">
        <v>20</v>
      </c>
      <c r="X80" s="4">
        <f t="shared" si="22"/>
        <v>2254.6</v>
      </c>
      <c r="Y80" s="1">
        <v>20</v>
      </c>
      <c r="Z80" s="4">
        <f t="shared" si="23"/>
        <v>2254.6</v>
      </c>
      <c r="AA80" s="1">
        <v>20</v>
      </c>
      <c r="AB80" s="4">
        <f t="shared" si="24"/>
        <v>2254.6</v>
      </c>
      <c r="AC80" s="4">
        <f t="shared" si="25"/>
        <v>22545.999999999996</v>
      </c>
    </row>
    <row r="81" spans="1:29" x14ac:dyDescent="0.25">
      <c r="A81" s="1">
        <v>2111</v>
      </c>
      <c r="B81" s="23" t="s">
        <v>20</v>
      </c>
      <c r="C81" s="17" t="s">
        <v>18</v>
      </c>
      <c r="D81" s="4">
        <v>310</v>
      </c>
      <c r="E81" s="1"/>
      <c r="F81" s="4">
        <f t="shared" si="13"/>
        <v>0</v>
      </c>
      <c r="G81" s="1"/>
      <c r="H81" s="4">
        <f t="shared" si="14"/>
        <v>0</v>
      </c>
      <c r="I81" s="1">
        <v>3</v>
      </c>
      <c r="J81" s="4">
        <f t="shared" si="15"/>
        <v>930</v>
      </c>
      <c r="K81" s="1">
        <v>0</v>
      </c>
      <c r="L81" s="4">
        <f t="shared" si="16"/>
        <v>0</v>
      </c>
      <c r="M81" s="1">
        <v>0</v>
      </c>
      <c r="N81" s="4">
        <f t="shared" si="17"/>
        <v>0</v>
      </c>
      <c r="O81" s="1">
        <v>0</v>
      </c>
      <c r="P81" s="4">
        <f t="shared" si="18"/>
        <v>0</v>
      </c>
      <c r="Q81" s="1">
        <v>3</v>
      </c>
      <c r="R81" s="4">
        <f t="shared" si="19"/>
        <v>930</v>
      </c>
      <c r="S81" s="1">
        <v>0</v>
      </c>
      <c r="T81" s="4">
        <f t="shared" si="20"/>
        <v>0</v>
      </c>
      <c r="U81" s="1">
        <v>0</v>
      </c>
      <c r="V81" s="4">
        <f t="shared" si="21"/>
        <v>0</v>
      </c>
      <c r="W81" s="1">
        <v>0</v>
      </c>
      <c r="X81" s="4">
        <f t="shared" si="22"/>
        <v>0</v>
      </c>
      <c r="Y81" s="1">
        <v>3</v>
      </c>
      <c r="Z81" s="4">
        <f t="shared" si="23"/>
        <v>930</v>
      </c>
      <c r="AA81" s="1">
        <v>0</v>
      </c>
      <c r="AB81" s="4">
        <f t="shared" si="24"/>
        <v>0</v>
      </c>
      <c r="AC81" s="4">
        <f t="shared" si="25"/>
        <v>2790</v>
      </c>
    </row>
    <row r="82" spans="1:29" ht="30" x14ac:dyDescent="0.25">
      <c r="A82" s="1">
        <v>2111</v>
      </c>
      <c r="B82" s="23" t="s">
        <v>90</v>
      </c>
      <c r="C82" s="17" t="s">
        <v>128</v>
      </c>
      <c r="D82" s="4">
        <v>323</v>
      </c>
      <c r="E82" s="1"/>
      <c r="F82" s="4">
        <f t="shared" si="13"/>
        <v>0</v>
      </c>
      <c r="G82" s="1"/>
      <c r="H82" s="4">
        <f t="shared" si="14"/>
        <v>0</v>
      </c>
      <c r="I82" s="1">
        <v>2</v>
      </c>
      <c r="J82" s="4">
        <f t="shared" si="15"/>
        <v>646</v>
      </c>
      <c r="K82" s="1">
        <v>2</v>
      </c>
      <c r="L82" s="4">
        <f t="shared" si="16"/>
        <v>646</v>
      </c>
      <c r="M82" s="1">
        <v>2</v>
      </c>
      <c r="N82" s="4">
        <f t="shared" si="17"/>
        <v>646</v>
      </c>
      <c r="O82" s="1">
        <v>2</v>
      </c>
      <c r="P82" s="4">
        <f t="shared" si="18"/>
        <v>646</v>
      </c>
      <c r="Q82" s="1">
        <v>2</v>
      </c>
      <c r="R82" s="4">
        <f t="shared" si="19"/>
        <v>646</v>
      </c>
      <c r="S82" s="1">
        <v>2</v>
      </c>
      <c r="T82" s="4">
        <f t="shared" si="20"/>
        <v>646</v>
      </c>
      <c r="U82" s="1">
        <v>2</v>
      </c>
      <c r="V82" s="4">
        <f t="shared" si="21"/>
        <v>646</v>
      </c>
      <c r="W82" s="1">
        <v>2</v>
      </c>
      <c r="X82" s="4">
        <f t="shared" si="22"/>
        <v>646</v>
      </c>
      <c r="Y82" s="1">
        <v>2</v>
      </c>
      <c r="Z82" s="4">
        <f t="shared" si="23"/>
        <v>646</v>
      </c>
      <c r="AA82" s="1">
        <v>2</v>
      </c>
      <c r="AB82" s="4">
        <f t="shared" si="24"/>
        <v>646</v>
      </c>
      <c r="AC82" s="4">
        <f t="shared" si="25"/>
        <v>6460</v>
      </c>
    </row>
    <row r="83" spans="1:29" x14ac:dyDescent="0.25">
      <c r="A83" s="1">
        <v>2111</v>
      </c>
      <c r="B83" s="23" t="s">
        <v>365</v>
      </c>
      <c r="C83" s="17" t="s">
        <v>120</v>
      </c>
      <c r="D83" s="4">
        <v>8</v>
      </c>
      <c r="E83" s="1"/>
      <c r="F83" s="4">
        <f t="shared" si="13"/>
        <v>0</v>
      </c>
      <c r="G83" s="1"/>
      <c r="H83" s="4">
        <f t="shared" si="14"/>
        <v>0</v>
      </c>
      <c r="I83" s="1">
        <v>25</v>
      </c>
      <c r="J83" s="4">
        <f t="shared" si="15"/>
        <v>200</v>
      </c>
      <c r="K83" s="1">
        <v>25</v>
      </c>
      <c r="L83" s="4">
        <f t="shared" si="16"/>
        <v>200</v>
      </c>
      <c r="M83" s="1">
        <v>25</v>
      </c>
      <c r="N83" s="4">
        <f t="shared" si="17"/>
        <v>200</v>
      </c>
      <c r="O83" s="1">
        <v>25</v>
      </c>
      <c r="P83" s="4">
        <f t="shared" si="18"/>
        <v>200</v>
      </c>
      <c r="Q83" s="1">
        <v>25</v>
      </c>
      <c r="R83" s="4">
        <f t="shared" si="19"/>
        <v>200</v>
      </c>
      <c r="S83" s="1">
        <v>25</v>
      </c>
      <c r="T83" s="4">
        <f t="shared" si="20"/>
        <v>200</v>
      </c>
      <c r="U83" s="1">
        <v>25</v>
      </c>
      <c r="V83" s="4">
        <f t="shared" si="21"/>
        <v>200</v>
      </c>
      <c r="W83" s="1">
        <v>25</v>
      </c>
      <c r="X83" s="4">
        <f t="shared" si="22"/>
        <v>200</v>
      </c>
      <c r="Y83" s="1">
        <v>25</v>
      </c>
      <c r="Z83" s="4">
        <f t="shared" si="23"/>
        <v>200</v>
      </c>
      <c r="AA83" s="1">
        <v>25</v>
      </c>
      <c r="AB83" s="4">
        <f t="shared" si="24"/>
        <v>200</v>
      </c>
      <c r="AC83" s="4">
        <f t="shared" si="25"/>
        <v>2000</v>
      </c>
    </row>
    <row r="84" spans="1:29" x14ac:dyDescent="0.25">
      <c r="A84" s="1">
        <v>2111</v>
      </c>
      <c r="B84" s="23" t="s">
        <v>91</v>
      </c>
      <c r="C84" s="17" t="s">
        <v>120</v>
      </c>
      <c r="D84" s="4">
        <v>3.5</v>
      </c>
      <c r="E84" s="1"/>
      <c r="F84" s="4">
        <f t="shared" si="13"/>
        <v>0</v>
      </c>
      <c r="G84" s="1"/>
      <c r="H84" s="4">
        <f t="shared" si="14"/>
        <v>0</v>
      </c>
      <c r="I84" s="1">
        <v>20</v>
      </c>
      <c r="J84" s="4">
        <f t="shared" si="15"/>
        <v>70</v>
      </c>
      <c r="K84" s="1">
        <v>20</v>
      </c>
      <c r="L84" s="4">
        <f t="shared" si="16"/>
        <v>70</v>
      </c>
      <c r="M84" s="1">
        <v>20</v>
      </c>
      <c r="N84" s="4">
        <f t="shared" si="17"/>
        <v>70</v>
      </c>
      <c r="O84" s="1">
        <v>20</v>
      </c>
      <c r="P84" s="4">
        <f t="shared" si="18"/>
        <v>70</v>
      </c>
      <c r="Q84" s="1">
        <v>20</v>
      </c>
      <c r="R84" s="4">
        <f t="shared" si="19"/>
        <v>70</v>
      </c>
      <c r="S84" s="1">
        <v>20</v>
      </c>
      <c r="T84" s="4">
        <f t="shared" si="20"/>
        <v>70</v>
      </c>
      <c r="U84" s="1">
        <v>20</v>
      </c>
      <c r="V84" s="4">
        <f t="shared" si="21"/>
        <v>70</v>
      </c>
      <c r="W84" s="1">
        <v>20</v>
      </c>
      <c r="X84" s="4">
        <f t="shared" si="22"/>
        <v>70</v>
      </c>
      <c r="Y84" s="1">
        <v>20</v>
      </c>
      <c r="Z84" s="4">
        <f t="shared" si="23"/>
        <v>70</v>
      </c>
      <c r="AA84" s="1">
        <v>20</v>
      </c>
      <c r="AB84" s="4">
        <f t="shared" si="24"/>
        <v>70</v>
      </c>
      <c r="AC84" s="4">
        <f t="shared" si="25"/>
        <v>700</v>
      </c>
    </row>
    <row r="85" spans="1:29" x14ac:dyDescent="0.25">
      <c r="A85" s="1">
        <v>2111</v>
      </c>
      <c r="B85" s="23" t="s">
        <v>359</v>
      </c>
      <c r="C85" s="17" t="s">
        <v>120</v>
      </c>
      <c r="D85" s="4">
        <v>6</v>
      </c>
      <c r="E85" s="1"/>
      <c r="F85" s="4">
        <f t="shared" si="13"/>
        <v>0</v>
      </c>
      <c r="G85" s="1"/>
      <c r="H85" s="4">
        <f t="shared" si="14"/>
        <v>0</v>
      </c>
      <c r="I85" s="1">
        <v>150</v>
      </c>
      <c r="J85" s="4">
        <f t="shared" si="15"/>
        <v>900</v>
      </c>
      <c r="K85" s="1"/>
      <c r="L85" s="4">
        <f t="shared" si="16"/>
        <v>0</v>
      </c>
      <c r="M85" s="1"/>
      <c r="N85" s="4">
        <f t="shared" si="17"/>
        <v>0</v>
      </c>
      <c r="O85" s="1"/>
      <c r="P85" s="4">
        <f t="shared" si="18"/>
        <v>0</v>
      </c>
      <c r="Q85" s="1"/>
      <c r="R85" s="4">
        <f t="shared" si="19"/>
        <v>0</v>
      </c>
      <c r="S85" s="1"/>
      <c r="T85" s="4">
        <f t="shared" si="20"/>
        <v>0</v>
      </c>
      <c r="U85" s="1">
        <v>150</v>
      </c>
      <c r="V85" s="4">
        <f t="shared" si="21"/>
        <v>900</v>
      </c>
      <c r="W85" s="1"/>
      <c r="X85" s="4">
        <f t="shared" si="22"/>
        <v>0</v>
      </c>
      <c r="Y85" s="1"/>
      <c r="Z85" s="4">
        <f t="shared" si="23"/>
        <v>0</v>
      </c>
      <c r="AA85" s="1"/>
      <c r="AB85" s="4">
        <f t="shared" si="24"/>
        <v>0</v>
      </c>
      <c r="AC85" s="4">
        <f t="shared" si="25"/>
        <v>1800</v>
      </c>
    </row>
    <row r="86" spans="1:29" x14ac:dyDescent="0.25">
      <c r="A86" s="1">
        <v>2111</v>
      </c>
      <c r="B86" s="23" t="s">
        <v>360</v>
      </c>
      <c r="C86" s="17" t="s">
        <v>120</v>
      </c>
      <c r="D86" s="4">
        <v>170</v>
      </c>
      <c r="E86" s="1"/>
      <c r="F86" s="4">
        <f t="shared" si="13"/>
        <v>0</v>
      </c>
      <c r="G86" s="1"/>
      <c r="H86" s="4">
        <f t="shared" si="14"/>
        <v>0</v>
      </c>
      <c r="I86" s="1">
        <v>10</v>
      </c>
      <c r="J86" s="4">
        <f t="shared" si="15"/>
        <v>1700</v>
      </c>
      <c r="K86" s="1"/>
      <c r="L86" s="4">
        <f t="shared" si="16"/>
        <v>0</v>
      </c>
      <c r="M86" s="1"/>
      <c r="N86" s="4">
        <f t="shared" si="17"/>
        <v>0</v>
      </c>
      <c r="O86" s="1"/>
      <c r="P86" s="4">
        <f t="shared" si="18"/>
        <v>0</v>
      </c>
      <c r="Q86" s="1"/>
      <c r="R86" s="4">
        <f t="shared" si="19"/>
        <v>0</v>
      </c>
      <c r="S86" s="1"/>
      <c r="T86" s="4">
        <f t="shared" si="20"/>
        <v>0</v>
      </c>
      <c r="U86" s="1">
        <v>10</v>
      </c>
      <c r="V86" s="4">
        <f t="shared" si="21"/>
        <v>1700</v>
      </c>
      <c r="W86" s="1"/>
      <c r="X86" s="4">
        <f t="shared" si="22"/>
        <v>0</v>
      </c>
      <c r="Y86" s="1"/>
      <c r="Z86" s="4">
        <f t="shared" si="23"/>
        <v>0</v>
      </c>
      <c r="AA86" s="1"/>
      <c r="AB86" s="4">
        <f t="shared" si="24"/>
        <v>0</v>
      </c>
      <c r="AC86" s="4">
        <f t="shared" si="25"/>
        <v>3400</v>
      </c>
    </row>
    <row r="87" spans="1:29" x14ac:dyDescent="0.25">
      <c r="A87" s="1">
        <v>2111</v>
      </c>
      <c r="B87" s="23" t="s">
        <v>364</v>
      </c>
      <c r="C87" s="17" t="s">
        <v>44</v>
      </c>
      <c r="D87" s="4">
        <v>110</v>
      </c>
      <c r="E87" s="1"/>
      <c r="F87" s="4">
        <f t="shared" si="13"/>
        <v>0</v>
      </c>
      <c r="G87" s="1"/>
      <c r="H87" s="4">
        <f t="shared" si="14"/>
        <v>0</v>
      </c>
      <c r="I87" s="1">
        <v>4</v>
      </c>
      <c r="J87" s="4">
        <f t="shared" si="15"/>
        <v>440</v>
      </c>
      <c r="K87" s="1"/>
      <c r="L87" s="4">
        <f t="shared" si="16"/>
        <v>0</v>
      </c>
      <c r="M87" s="1"/>
      <c r="N87" s="4">
        <f t="shared" si="17"/>
        <v>0</v>
      </c>
      <c r="O87" s="1"/>
      <c r="P87" s="4">
        <f t="shared" si="18"/>
        <v>0</v>
      </c>
      <c r="Q87" s="1"/>
      <c r="R87" s="4">
        <f t="shared" si="19"/>
        <v>0</v>
      </c>
      <c r="S87" s="1"/>
      <c r="T87" s="4">
        <f t="shared" si="20"/>
        <v>0</v>
      </c>
      <c r="U87" s="1"/>
      <c r="V87" s="4">
        <f t="shared" si="21"/>
        <v>0</v>
      </c>
      <c r="W87" s="1"/>
      <c r="X87" s="4">
        <f t="shared" si="22"/>
        <v>0</v>
      </c>
      <c r="Y87" s="1"/>
      <c r="Z87" s="4">
        <f t="shared" si="23"/>
        <v>0</v>
      </c>
      <c r="AA87" s="1"/>
      <c r="AB87" s="4">
        <f t="shared" si="24"/>
        <v>0</v>
      </c>
      <c r="AC87" s="4">
        <f t="shared" si="25"/>
        <v>440</v>
      </c>
    </row>
    <row r="88" spans="1:29" x14ac:dyDescent="0.25">
      <c r="A88" s="1">
        <v>2111</v>
      </c>
      <c r="B88" s="23" t="s">
        <v>365</v>
      </c>
      <c r="C88" s="17" t="s">
        <v>120</v>
      </c>
      <c r="D88" s="4">
        <v>25</v>
      </c>
      <c r="E88" s="1"/>
      <c r="F88" s="4">
        <f t="shared" si="13"/>
        <v>0</v>
      </c>
      <c r="G88" s="1"/>
      <c r="H88" s="4">
        <f t="shared" si="14"/>
        <v>0</v>
      </c>
      <c r="I88" s="1">
        <v>200</v>
      </c>
      <c r="J88" s="4">
        <f t="shared" si="15"/>
        <v>5000</v>
      </c>
      <c r="K88" s="1"/>
      <c r="L88" s="4">
        <f t="shared" si="16"/>
        <v>0</v>
      </c>
      <c r="M88" s="1"/>
      <c r="N88" s="4">
        <f t="shared" si="17"/>
        <v>0</v>
      </c>
      <c r="O88" s="1"/>
      <c r="P88" s="4">
        <f t="shared" si="18"/>
        <v>0</v>
      </c>
      <c r="Q88" s="1"/>
      <c r="R88" s="4">
        <f t="shared" si="19"/>
        <v>0</v>
      </c>
      <c r="S88" s="1"/>
      <c r="T88" s="4">
        <f t="shared" si="20"/>
        <v>0</v>
      </c>
      <c r="U88" s="1"/>
      <c r="V88" s="4">
        <f t="shared" si="21"/>
        <v>0</v>
      </c>
      <c r="W88" s="1"/>
      <c r="X88" s="4">
        <f t="shared" si="22"/>
        <v>0</v>
      </c>
      <c r="Y88" s="1"/>
      <c r="Z88" s="4">
        <f t="shared" si="23"/>
        <v>0</v>
      </c>
      <c r="AA88" s="1"/>
      <c r="AB88" s="4">
        <f t="shared" si="24"/>
        <v>0</v>
      </c>
      <c r="AC88" s="4">
        <f t="shared" si="25"/>
        <v>5000</v>
      </c>
    </row>
    <row r="89" spans="1:29" x14ac:dyDescent="0.25">
      <c r="A89" s="1">
        <v>2111</v>
      </c>
      <c r="B89" s="23"/>
      <c r="C89" s="17"/>
      <c r="D89" s="4"/>
      <c r="E89" s="1"/>
      <c r="F89" s="4"/>
      <c r="G89" s="1"/>
      <c r="H89" s="4"/>
      <c r="I89" s="1"/>
      <c r="J89" s="4">
        <f t="shared" si="15"/>
        <v>0</v>
      </c>
      <c r="K89" s="1"/>
      <c r="L89" s="4">
        <f t="shared" si="16"/>
        <v>0</v>
      </c>
      <c r="M89" s="1"/>
      <c r="N89" s="4">
        <f t="shared" si="17"/>
        <v>0</v>
      </c>
      <c r="O89" s="1"/>
      <c r="P89" s="4">
        <f t="shared" si="18"/>
        <v>0</v>
      </c>
      <c r="Q89" s="1"/>
      <c r="R89" s="4">
        <f t="shared" si="19"/>
        <v>0</v>
      </c>
      <c r="S89" s="1"/>
      <c r="T89" s="4">
        <f t="shared" si="20"/>
        <v>0</v>
      </c>
      <c r="U89" s="1"/>
      <c r="V89" s="4">
        <f t="shared" si="21"/>
        <v>0</v>
      </c>
      <c r="W89" s="1"/>
      <c r="X89" s="4">
        <f t="shared" si="22"/>
        <v>0</v>
      </c>
      <c r="Y89" s="1"/>
      <c r="Z89" s="4">
        <f t="shared" si="23"/>
        <v>0</v>
      </c>
      <c r="AA89" s="1"/>
      <c r="AB89" s="4">
        <f t="shared" si="24"/>
        <v>0</v>
      </c>
      <c r="AC89" s="4">
        <f t="shared" si="25"/>
        <v>0</v>
      </c>
    </row>
    <row r="90" spans="1:29" x14ac:dyDescent="0.25">
      <c r="A90" s="1">
        <v>2111</v>
      </c>
      <c r="B90" s="23"/>
      <c r="C90" s="17"/>
      <c r="D90" s="4"/>
      <c r="E90" s="1"/>
      <c r="F90" s="4"/>
      <c r="G90" s="1"/>
      <c r="H90" s="4"/>
      <c r="I90" s="1"/>
      <c r="J90" s="4">
        <f t="shared" si="15"/>
        <v>0</v>
      </c>
      <c r="K90" s="1"/>
      <c r="L90" s="4">
        <f t="shared" si="16"/>
        <v>0</v>
      </c>
      <c r="M90" s="1"/>
      <c r="N90" s="4">
        <f t="shared" si="17"/>
        <v>0</v>
      </c>
      <c r="O90" s="1"/>
      <c r="P90" s="4">
        <f t="shared" si="18"/>
        <v>0</v>
      </c>
      <c r="Q90" s="1"/>
      <c r="R90" s="4">
        <f t="shared" si="19"/>
        <v>0</v>
      </c>
      <c r="S90" s="1"/>
      <c r="T90" s="4">
        <f t="shared" si="20"/>
        <v>0</v>
      </c>
      <c r="U90" s="1"/>
      <c r="V90" s="4">
        <f t="shared" si="21"/>
        <v>0</v>
      </c>
      <c r="W90" s="1"/>
      <c r="X90" s="4">
        <f t="shared" si="22"/>
        <v>0</v>
      </c>
      <c r="Y90" s="1"/>
      <c r="Z90" s="4">
        <f t="shared" si="23"/>
        <v>0</v>
      </c>
      <c r="AA90" s="1"/>
      <c r="AB90" s="4">
        <f t="shared" si="24"/>
        <v>0</v>
      </c>
      <c r="AC90" s="4">
        <f t="shared" si="25"/>
        <v>0</v>
      </c>
    </row>
    <row r="91" spans="1:29" x14ac:dyDescent="0.25">
      <c r="A91" s="13">
        <v>2111</v>
      </c>
      <c r="B91" s="24"/>
      <c r="C91" s="14"/>
      <c r="D91" s="15"/>
      <c r="E91" s="15"/>
      <c r="F91" s="15">
        <f>SUM(F9:F88)</f>
        <v>0</v>
      </c>
      <c r="G91" s="15"/>
      <c r="H91" s="15">
        <f>SUM(H9:H88)</f>
        <v>0</v>
      </c>
      <c r="I91" s="15"/>
      <c r="J91" s="15">
        <f>SUM(J9:J90)</f>
        <v>91772.189999999988</v>
      </c>
      <c r="K91" s="15"/>
      <c r="L91" s="15">
        <f>SUM(L9:L90)</f>
        <v>73509.719999999987</v>
      </c>
      <c r="M91" s="15"/>
      <c r="N91" s="15">
        <f>SUM(N9:N90)</f>
        <v>74488.599999999991</v>
      </c>
      <c r="O91" s="15"/>
      <c r="P91" s="15">
        <f>SUM(P9:P90)</f>
        <v>73398.349999999991</v>
      </c>
      <c r="Q91" s="15"/>
      <c r="R91" s="15">
        <f>SUM(R9:R90)</f>
        <v>78539.859999999986</v>
      </c>
      <c r="S91" s="15"/>
      <c r="T91" s="15">
        <f>SUM(T9:T90)</f>
        <v>73906.609999999986</v>
      </c>
      <c r="U91" s="15"/>
      <c r="V91" s="15">
        <f>SUM(V9:V90)</f>
        <v>77088.599999999991</v>
      </c>
      <c r="W91" s="15"/>
      <c r="X91" s="15">
        <f>SUM(X9:X90)</f>
        <v>74219.609999999986</v>
      </c>
      <c r="Y91" s="15"/>
      <c r="Z91" s="15">
        <f>SUM(Z9:Z90)</f>
        <v>75348.599999999991</v>
      </c>
      <c r="AA91" s="15"/>
      <c r="AB91" s="15">
        <f>SUM(AB9:AB90)</f>
        <v>90956.489999999991</v>
      </c>
      <c r="AC91" s="15">
        <f>SUM(AC9:AC90)</f>
        <v>783228.63</v>
      </c>
    </row>
    <row r="93" spans="1:29" ht="18.75" x14ac:dyDescent="0.3">
      <c r="A93" s="16" t="s">
        <v>110</v>
      </c>
    </row>
    <row r="94" spans="1:29" ht="30" x14ac:dyDescent="0.25">
      <c r="A94" s="26" t="s">
        <v>0</v>
      </c>
      <c r="B94" s="22" t="s">
        <v>1</v>
      </c>
      <c r="C94" s="3" t="s">
        <v>2</v>
      </c>
      <c r="D94" s="3" t="s">
        <v>26</v>
      </c>
      <c r="E94" s="5" t="s">
        <v>3</v>
      </c>
      <c r="F94" s="5" t="s">
        <v>19</v>
      </c>
      <c r="G94" s="6" t="s">
        <v>4</v>
      </c>
      <c r="H94" s="6" t="s">
        <v>19</v>
      </c>
      <c r="I94" s="8" t="s">
        <v>5</v>
      </c>
      <c r="J94" s="8" t="s">
        <v>19</v>
      </c>
      <c r="K94" s="2" t="s">
        <v>6</v>
      </c>
      <c r="L94" s="2" t="s">
        <v>19</v>
      </c>
      <c r="M94" s="9" t="s">
        <v>7</v>
      </c>
      <c r="N94" s="9" t="s">
        <v>19</v>
      </c>
      <c r="O94" s="7" t="s">
        <v>8</v>
      </c>
      <c r="P94" s="7" t="s">
        <v>19</v>
      </c>
      <c r="Q94" s="2" t="s">
        <v>9</v>
      </c>
      <c r="R94" s="2" t="s">
        <v>19</v>
      </c>
      <c r="S94" s="12" t="s">
        <v>10</v>
      </c>
      <c r="T94" s="12" t="s">
        <v>19</v>
      </c>
      <c r="U94" s="11" t="s">
        <v>11</v>
      </c>
      <c r="V94" s="11" t="s">
        <v>19</v>
      </c>
      <c r="W94" s="2" t="s">
        <v>12</v>
      </c>
      <c r="X94" s="2" t="s">
        <v>19</v>
      </c>
      <c r="Y94" s="10" t="s">
        <v>13</v>
      </c>
      <c r="Z94" s="10" t="s">
        <v>19</v>
      </c>
      <c r="AA94" s="2" t="s">
        <v>14</v>
      </c>
      <c r="AB94" s="2" t="s">
        <v>19</v>
      </c>
      <c r="AC94" s="11" t="s">
        <v>15</v>
      </c>
    </row>
    <row r="95" spans="1:29" x14ac:dyDescent="0.25">
      <c r="A95" s="1">
        <v>2141</v>
      </c>
      <c r="B95" s="23" t="s">
        <v>92</v>
      </c>
      <c r="C95" s="29" t="s">
        <v>120</v>
      </c>
      <c r="D95" s="4">
        <v>4800</v>
      </c>
      <c r="E95" s="1"/>
      <c r="F95" s="4">
        <f>D95*E95</f>
        <v>0</v>
      </c>
      <c r="G95" s="1"/>
      <c r="H95" s="4">
        <f>D95*G95</f>
        <v>0</v>
      </c>
      <c r="I95" s="1">
        <v>8</v>
      </c>
      <c r="J95" s="4">
        <f>D95*I95</f>
        <v>38400</v>
      </c>
      <c r="K95" s="1">
        <v>3</v>
      </c>
      <c r="L95" s="4">
        <f>D95*K95</f>
        <v>14400</v>
      </c>
      <c r="M95" s="1">
        <v>5</v>
      </c>
      <c r="N95" s="4">
        <f>D95*M95</f>
        <v>24000</v>
      </c>
      <c r="O95" s="1">
        <v>3</v>
      </c>
      <c r="P95" s="4">
        <f>D95*O95</f>
        <v>14400</v>
      </c>
      <c r="Q95" s="1">
        <v>5</v>
      </c>
      <c r="R95" s="4">
        <f>D95*Q95</f>
        <v>24000</v>
      </c>
      <c r="S95" s="1">
        <v>3</v>
      </c>
      <c r="T95" s="4">
        <f>D95*S95</f>
        <v>14400</v>
      </c>
      <c r="U95" s="1">
        <v>5</v>
      </c>
      <c r="V95" s="4">
        <f>D95*U95</f>
        <v>24000</v>
      </c>
      <c r="W95" s="1">
        <v>3</v>
      </c>
      <c r="X95" s="4">
        <f>D95*W95</f>
        <v>14400</v>
      </c>
      <c r="Y95" s="1">
        <v>5</v>
      </c>
      <c r="Z95" s="4">
        <f>D95*Y95</f>
        <v>24000</v>
      </c>
      <c r="AA95" s="1">
        <v>0</v>
      </c>
      <c r="AB95" s="4">
        <f>D95*AA95</f>
        <v>0</v>
      </c>
      <c r="AC95" s="4">
        <f>F95+H95+J95+L95+N95+P95+R95+T95+V95+X95+Z95+AB95</f>
        <v>192000</v>
      </c>
    </row>
    <row r="96" spans="1:29" x14ac:dyDescent="0.25">
      <c r="A96" s="1">
        <v>2141</v>
      </c>
      <c r="B96" s="23" t="s">
        <v>274</v>
      </c>
      <c r="C96" s="29" t="s">
        <v>120</v>
      </c>
      <c r="D96" s="4">
        <v>3385</v>
      </c>
      <c r="E96" s="1"/>
      <c r="F96" s="4">
        <f t="shared" ref="F96:F116" si="26">D96*E96</f>
        <v>0</v>
      </c>
      <c r="G96" s="1"/>
      <c r="H96" s="4">
        <f t="shared" ref="H96:H116" si="27">D96*G96</f>
        <v>0</v>
      </c>
      <c r="I96" s="1">
        <v>3</v>
      </c>
      <c r="J96" s="4">
        <f t="shared" ref="J96:J116" si="28">D96*I96</f>
        <v>10155</v>
      </c>
      <c r="K96" s="1">
        <v>2</v>
      </c>
      <c r="L96" s="4">
        <f t="shared" ref="L96:L116" si="29">D96*K96</f>
        <v>6770</v>
      </c>
      <c r="M96" s="1">
        <v>0</v>
      </c>
      <c r="N96" s="4">
        <f t="shared" ref="N96:N116" si="30">D96*M96</f>
        <v>0</v>
      </c>
      <c r="O96" s="1">
        <v>2</v>
      </c>
      <c r="P96" s="4">
        <f t="shared" ref="P96:P116" si="31">D96*O96</f>
        <v>6770</v>
      </c>
      <c r="Q96" s="1">
        <v>0</v>
      </c>
      <c r="R96" s="4">
        <f t="shared" ref="R96:R116" si="32">D96*Q96</f>
        <v>0</v>
      </c>
      <c r="S96" s="1">
        <v>2</v>
      </c>
      <c r="T96" s="4">
        <f t="shared" ref="T96:T116" si="33">D96*S96</f>
        <v>6770</v>
      </c>
      <c r="U96" s="1">
        <v>0</v>
      </c>
      <c r="V96" s="4">
        <f t="shared" ref="V96:V116" si="34">D96*U96</f>
        <v>0</v>
      </c>
      <c r="W96" s="1">
        <v>2</v>
      </c>
      <c r="X96" s="4">
        <f t="shared" ref="X96:X116" si="35">D96*W96</f>
        <v>6770</v>
      </c>
      <c r="Y96" s="1">
        <v>0</v>
      </c>
      <c r="Z96" s="4">
        <f t="shared" ref="Z96:Z116" si="36">D96*Y96</f>
        <v>0</v>
      </c>
      <c r="AA96" s="1">
        <v>0</v>
      </c>
      <c r="AB96" s="4">
        <f t="shared" ref="AB96:AB116" si="37">D96*AA96</f>
        <v>0</v>
      </c>
      <c r="AC96" s="4">
        <f t="shared" ref="AC96:AC116" si="38">F96+H96+J96+L96+N96+P96+R96+T96+V96+X96+Z96+AB96</f>
        <v>37235</v>
      </c>
    </row>
    <row r="97" spans="1:29" x14ac:dyDescent="0.25">
      <c r="A97" s="1">
        <v>2141</v>
      </c>
      <c r="B97" s="23" t="s">
        <v>93</v>
      </c>
      <c r="C97" s="17" t="s">
        <v>120</v>
      </c>
      <c r="D97" s="4">
        <v>6148</v>
      </c>
      <c r="E97" s="1"/>
      <c r="F97" s="4">
        <f t="shared" si="26"/>
        <v>0</v>
      </c>
      <c r="G97" s="1"/>
      <c r="H97" s="4">
        <f t="shared" si="27"/>
        <v>0</v>
      </c>
      <c r="I97" s="1">
        <v>5</v>
      </c>
      <c r="J97" s="4">
        <f t="shared" si="28"/>
        <v>30740</v>
      </c>
      <c r="K97" s="1">
        <v>2</v>
      </c>
      <c r="L97" s="4">
        <f t="shared" si="29"/>
        <v>12296</v>
      </c>
      <c r="M97" s="1">
        <v>0</v>
      </c>
      <c r="N97" s="4">
        <f t="shared" si="30"/>
        <v>0</v>
      </c>
      <c r="O97" s="1">
        <v>0</v>
      </c>
      <c r="P97" s="4">
        <f t="shared" si="31"/>
        <v>0</v>
      </c>
      <c r="Q97" s="1">
        <v>2</v>
      </c>
      <c r="R97" s="4">
        <f t="shared" si="32"/>
        <v>12296</v>
      </c>
      <c r="S97" s="1">
        <v>0</v>
      </c>
      <c r="T97" s="4">
        <f t="shared" si="33"/>
        <v>0</v>
      </c>
      <c r="U97" s="1">
        <v>0</v>
      </c>
      <c r="V97" s="4">
        <f t="shared" si="34"/>
        <v>0</v>
      </c>
      <c r="W97" s="1">
        <v>2</v>
      </c>
      <c r="X97" s="4">
        <f t="shared" si="35"/>
        <v>12296</v>
      </c>
      <c r="Y97" s="1">
        <v>0</v>
      </c>
      <c r="Z97" s="4">
        <f t="shared" si="36"/>
        <v>0</v>
      </c>
      <c r="AA97" s="1">
        <v>0</v>
      </c>
      <c r="AB97" s="4">
        <f t="shared" si="37"/>
        <v>0</v>
      </c>
      <c r="AC97" s="4">
        <f t="shared" si="38"/>
        <v>67628</v>
      </c>
    </row>
    <row r="98" spans="1:29" x14ac:dyDescent="0.25">
      <c r="A98" s="1">
        <v>2141</v>
      </c>
      <c r="B98" s="23" t="s">
        <v>94</v>
      </c>
      <c r="C98" s="17" t="s">
        <v>120</v>
      </c>
      <c r="D98" s="4">
        <v>10034</v>
      </c>
      <c r="E98" s="1"/>
      <c r="F98" s="4">
        <f t="shared" si="26"/>
        <v>0</v>
      </c>
      <c r="G98" s="1"/>
      <c r="H98" s="4">
        <f t="shared" si="27"/>
        <v>0</v>
      </c>
      <c r="I98" s="1">
        <v>2</v>
      </c>
      <c r="J98" s="4">
        <f t="shared" si="28"/>
        <v>20068</v>
      </c>
      <c r="K98" s="1">
        <v>0</v>
      </c>
      <c r="L98" s="4">
        <f t="shared" si="29"/>
        <v>0</v>
      </c>
      <c r="M98" s="1">
        <v>2</v>
      </c>
      <c r="N98" s="4">
        <f t="shared" si="30"/>
        <v>20068</v>
      </c>
      <c r="O98" s="1">
        <v>0</v>
      </c>
      <c r="P98" s="4">
        <f t="shared" si="31"/>
        <v>0</v>
      </c>
      <c r="Q98" s="1">
        <v>0</v>
      </c>
      <c r="R98" s="4">
        <f t="shared" si="32"/>
        <v>0</v>
      </c>
      <c r="S98" s="1">
        <v>0</v>
      </c>
      <c r="T98" s="4">
        <f t="shared" si="33"/>
        <v>0</v>
      </c>
      <c r="U98" s="1">
        <v>2</v>
      </c>
      <c r="V98" s="4">
        <f t="shared" si="34"/>
        <v>20068</v>
      </c>
      <c r="W98" s="1">
        <v>0</v>
      </c>
      <c r="X98" s="4">
        <f t="shared" si="35"/>
        <v>0</v>
      </c>
      <c r="Y98" s="1">
        <v>0</v>
      </c>
      <c r="Z98" s="4">
        <f t="shared" si="36"/>
        <v>0</v>
      </c>
      <c r="AA98" s="1">
        <v>0</v>
      </c>
      <c r="AB98" s="4">
        <f t="shared" si="37"/>
        <v>0</v>
      </c>
      <c r="AC98" s="4">
        <f t="shared" si="38"/>
        <v>60204</v>
      </c>
    </row>
    <row r="99" spans="1:29" x14ac:dyDescent="0.25">
      <c r="A99" s="1">
        <v>2141</v>
      </c>
      <c r="B99" s="23" t="s">
        <v>95</v>
      </c>
      <c r="C99" s="17" t="s">
        <v>120</v>
      </c>
      <c r="D99" s="4">
        <v>3451</v>
      </c>
      <c r="E99" s="1"/>
      <c r="F99" s="4">
        <f t="shared" si="26"/>
        <v>0</v>
      </c>
      <c r="G99" s="1"/>
      <c r="H99" s="4">
        <f t="shared" si="27"/>
        <v>0</v>
      </c>
      <c r="I99" s="1">
        <v>1</v>
      </c>
      <c r="J99" s="4">
        <f t="shared" si="28"/>
        <v>3451</v>
      </c>
      <c r="K99" s="1">
        <v>1</v>
      </c>
      <c r="L99" s="4">
        <f t="shared" si="29"/>
        <v>3451</v>
      </c>
      <c r="M99" s="1">
        <v>0</v>
      </c>
      <c r="N99" s="4">
        <f t="shared" si="30"/>
        <v>0</v>
      </c>
      <c r="O99" s="1">
        <v>0</v>
      </c>
      <c r="P99" s="4">
        <f t="shared" si="31"/>
        <v>0</v>
      </c>
      <c r="Q99" s="1">
        <v>0</v>
      </c>
      <c r="R99" s="4">
        <f t="shared" si="32"/>
        <v>0</v>
      </c>
      <c r="S99" s="1">
        <v>1</v>
      </c>
      <c r="T99" s="4">
        <f t="shared" si="33"/>
        <v>3451</v>
      </c>
      <c r="U99" s="1">
        <v>0</v>
      </c>
      <c r="V99" s="4">
        <f t="shared" si="34"/>
        <v>0</v>
      </c>
      <c r="W99" s="1">
        <v>0</v>
      </c>
      <c r="X99" s="4">
        <f t="shared" si="35"/>
        <v>0</v>
      </c>
      <c r="Y99" s="1">
        <v>0</v>
      </c>
      <c r="Z99" s="4">
        <f t="shared" si="36"/>
        <v>0</v>
      </c>
      <c r="AA99" s="1">
        <v>0</v>
      </c>
      <c r="AB99" s="4">
        <f t="shared" si="37"/>
        <v>0</v>
      </c>
      <c r="AC99" s="4">
        <f t="shared" si="38"/>
        <v>10353</v>
      </c>
    </row>
    <row r="100" spans="1:29" x14ac:dyDescent="0.25">
      <c r="A100" s="1">
        <v>2141</v>
      </c>
      <c r="B100" s="23" t="s">
        <v>96</v>
      </c>
      <c r="C100" s="17" t="s">
        <v>120</v>
      </c>
      <c r="D100" s="4">
        <v>3451</v>
      </c>
      <c r="E100" s="1"/>
      <c r="F100" s="4">
        <f t="shared" si="26"/>
        <v>0</v>
      </c>
      <c r="G100" s="1"/>
      <c r="H100" s="4">
        <f t="shared" si="27"/>
        <v>0</v>
      </c>
      <c r="I100" s="1">
        <v>1</v>
      </c>
      <c r="J100" s="4">
        <f t="shared" si="28"/>
        <v>3451</v>
      </c>
      <c r="K100" s="1">
        <v>0</v>
      </c>
      <c r="L100" s="4">
        <f t="shared" si="29"/>
        <v>0</v>
      </c>
      <c r="M100" s="1">
        <v>1</v>
      </c>
      <c r="N100" s="4">
        <f t="shared" si="30"/>
        <v>3451</v>
      </c>
      <c r="O100" s="1">
        <v>0</v>
      </c>
      <c r="P100" s="4">
        <f t="shared" si="31"/>
        <v>0</v>
      </c>
      <c r="Q100" s="1">
        <v>0</v>
      </c>
      <c r="R100" s="4">
        <f t="shared" si="32"/>
        <v>0</v>
      </c>
      <c r="S100" s="1">
        <v>0</v>
      </c>
      <c r="T100" s="4">
        <f t="shared" si="33"/>
        <v>0</v>
      </c>
      <c r="U100" s="1">
        <v>1</v>
      </c>
      <c r="V100" s="4">
        <f t="shared" si="34"/>
        <v>3451</v>
      </c>
      <c r="W100" s="1">
        <v>0</v>
      </c>
      <c r="X100" s="4">
        <f t="shared" si="35"/>
        <v>0</v>
      </c>
      <c r="Y100" s="1">
        <v>0</v>
      </c>
      <c r="Z100" s="4">
        <f t="shared" si="36"/>
        <v>0</v>
      </c>
      <c r="AA100" s="1">
        <v>0</v>
      </c>
      <c r="AB100" s="4">
        <f t="shared" si="37"/>
        <v>0</v>
      </c>
      <c r="AC100" s="4">
        <f t="shared" si="38"/>
        <v>10353</v>
      </c>
    </row>
    <row r="101" spans="1:29" x14ac:dyDescent="0.25">
      <c r="A101" s="1">
        <v>2141</v>
      </c>
      <c r="B101" s="23" t="s">
        <v>97</v>
      </c>
      <c r="C101" s="28" t="s">
        <v>120</v>
      </c>
      <c r="D101" s="4">
        <v>2148.2800000000002</v>
      </c>
      <c r="E101" s="1"/>
      <c r="F101" s="4">
        <f t="shared" si="26"/>
        <v>0</v>
      </c>
      <c r="G101" s="1"/>
      <c r="H101" s="4">
        <f t="shared" si="27"/>
        <v>0</v>
      </c>
      <c r="I101" s="1">
        <v>1</v>
      </c>
      <c r="J101" s="4">
        <f t="shared" si="28"/>
        <v>2148.2800000000002</v>
      </c>
      <c r="K101" s="1">
        <v>1</v>
      </c>
      <c r="L101" s="4">
        <f t="shared" si="29"/>
        <v>2148.2800000000002</v>
      </c>
      <c r="M101" s="1">
        <v>0</v>
      </c>
      <c r="N101" s="4">
        <f t="shared" si="30"/>
        <v>0</v>
      </c>
      <c r="O101" s="1">
        <v>0</v>
      </c>
      <c r="P101" s="4">
        <f t="shared" si="31"/>
        <v>0</v>
      </c>
      <c r="Q101" s="1">
        <v>1</v>
      </c>
      <c r="R101" s="4">
        <f t="shared" si="32"/>
        <v>2148.2800000000002</v>
      </c>
      <c r="S101" s="1">
        <v>0</v>
      </c>
      <c r="T101" s="4">
        <f t="shared" si="33"/>
        <v>0</v>
      </c>
      <c r="U101" s="1">
        <v>0</v>
      </c>
      <c r="V101" s="4">
        <f t="shared" si="34"/>
        <v>0</v>
      </c>
      <c r="W101" s="1">
        <v>1</v>
      </c>
      <c r="X101" s="4">
        <f t="shared" si="35"/>
        <v>2148.2800000000002</v>
      </c>
      <c r="Y101" s="1">
        <v>0</v>
      </c>
      <c r="Z101" s="4">
        <f t="shared" si="36"/>
        <v>0</v>
      </c>
      <c r="AA101" s="1">
        <v>0</v>
      </c>
      <c r="AB101" s="4">
        <f t="shared" si="37"/>
        <v>0</v>
      </c>
      <c r="AC101" s="4">
        <f t="shared" si="38"/>
        <v>8593.1200000000008</v>
      </c>
    </row>
    <row r="102" spans="1:29" x14ac:dyDescent="0.25">
      <c r="A102" s="1">
        <v>2141</v>
      </c>
      <c r="B102" s="23" t="s">
        <v>98</v>
      </c>
      <c r="C102" s="28" t="s">
        <v>120</v>
      </c>
      <c r="D102" s="4">
        <v>3340</v>
      </c>
      <c r="E102" s="1"/>
      <c r="F102" s="4">
        <f t="shared" si="26"/>
        <v>0</v>
      </c>
      <c r="G102" s="1"/>
      <c r="H102" s="4">
        <f t="shared" si="27"/>
        <v>0</v>
      </c>
      <c r="I102" s="1">
        <v>2</v>
      </c>
      <c r="J102" s="4">
        <f t="shared" si="28"/>
        <v>6680</v>
      </c>
      <c r="K102" s="1">
        <v>2</v>
      </c>
      <c r="L102" s="4">
        <f t="shared" si="29"/>
        <v>6680</v>
      </c>
      <c r="M102" s="1">
        <v>0</v>
      </c>
      <c r="N102" s="4">
        <f t="shared" si="30"/>
        <v>0</v>
      </c>
      <c r="O102" s="1">
        <v>0</v>
      </c>
      <c r="P102" s="4">
        <f t="shared" si="31"/>
        <v>0</v>
      </c>
      <c r="Q102" s="1">
        <v>2</v>
      </c>
      <c r="R102" s="4">
        <f t="shared" si="32"/>
        <v>6680</v>
      </c>
      <c r="S102" s="1">
        <v>0</v>
      </c>
      <c r="T102" s="4">
        <f t="shared" si="33"/>
        <v>0</v>
      </c>
      <c r="U102" s="1">
        <v>0</v>
      </c>
      <c r="V102" s="4">
        <f t="shared" si="34"/>
        <v>0</v>
      </c>
      <c r="W102" s="1">
        <v>0</v>
      </c>
      <c r="X102" s="4">
        <f t="shared" si="35"/>
        <v>0</v>
      </c>
      <c r="Y102" s="1">
        <v>2</v>
      </c>
      <c r="Z102" s="4">
        <f t="shared" si="36"/>
        <v>6680</v>
      </c>
      <c r="AA102" s="1">
        <v>0</v>
      </c>
      <c r="AB102" s="4">
        <f t="shared" si="37"/>
        <v>0</v>
      </c>
      <c r="AC102" s="4">
        <f t="shared" si="38"/>
        <v>26720</v>
      </c>
    </row>
    <row r="103" spans="1:29" x14ac:dyDescent="0.25">
      <c r="A103" s="1">
        <v>2141</v>
      </c>
      <c r="B103" s="23" t="s">
        <v>99</v>
      </c>
      <c r="C103" s="17" t="s">
        <v>120</v>
      </c>
      <c r="D103" s="4">
        <v>2407</v>
      </c>
      <c r="E103" s="1"/>
      <c r="F103" s="4">
        <f t="shared" si="26"/>
        <v>0</v>
      </c>
      <c r="G103" s="1"/>
      <c r="H103" s="4">
        <f t="shared" si="27"/>
        <v>0</v>
      </c>
      <c r="I103" s="1">
        <v>2</v>
      </c>
      <c r="J103" s="4">
        <f t="shared" si="28"/>
        <v>4814</v>
      </c>
      <c r="K103" s="1">
        <v>2</v>
      </c>
      <c r="L103" s="4">
        <f t="shared" si="29"/>
        <v>4814</v>
      </c>
      <c r="M103" s="1">
        <v>0</v>
      </c>
      <c r="N103" s="4">
        <f t="shared" si="30"/>
        <v>0</v>
      </c>
      <c r="O103" s="1">
        <v>0</v>
      </c>
      <c r="P103" s="4">
        <f t="shared" si="31"/>
        <v>0</v>
      </c>
      <c r="Q103" s="1">
        <v>2</v>
      </c>
      <c r="R103" s="4">
        <f t="shared" si="32"/>
        <v>4814</v>
      </c>
      <c r="S103" s="1">
        <v>0</v>
      </c>
      <c r="T103" s="4">
        <f t="shared" si="33"/>
        <v>0</v>
      </c>
      <c r="U103" s="1">
        <v>0</v>
      </c>
      <c r="V103" s="4">
        <f t="shared" si="34"/>
        <v>0</v>
      </c>
      <c r="W103" s="1">
        <v>0</v>
      </c>
      <c r="X103" s="4">
        <f t="shared" si="35"/>
        <v>0</v>
      </c>
      <c r="Y103" s="1">
        <v>2</v>
      </c>
      <c r="Z103" s="4">
        <f t="shared" si="36"/>
        <v>4814</v>
      </c>
      <c r="AA103" s="1">
        <v>0</v>
      </c>
      <c r="AB103" s="4">
        <f t="shared" si="37"/>
        <v>0</v>
      </c>
      <c r="AC103" s="4">
        <f t="shared" si="38"/>
        <v>19256</v>
      </c>
    </row>
    <row r="104" spans="1:29" x14ac:dyDescent="0.25">
      <c r="A104" s="1">
        <v>2141</v>
      </c>
      <c r="B104" s="23" t="s">
        <v>100</v>
      </c>
      <c r="C104" s="17" t="s">
        <v>120</v>
      </c>
      <c r="D104" s="4">
        <v>2175</v>
      </c>
      <c r="E104" s="1"/>
      <c r="F104" s="4">
        <f t="shared" si="26"/>
        <v>0</v>
      </c>
      <c r="G104" s="1"/>
      <c r="H104" s="4">
        <f t="shared" si="27"/>
        <v>0</v>
      </c>
      <c r="I104" s="1">
        <v>2</v>
      </c>
      <c r="J104" s="4">
        <f t="shared" si="28"/>
        <v>4350</v>
      </c>
      <c r="K104" s="1">
        <v>2</v>
      </c>
      <c r="L104" s="4">
        <f t="shared" si="29"/>
        <v>4350</v>
      </c>
      <c r="M104" s="1">
        <v>0</v>
      </c>
      <c r="N104" s="4">
        <f t="shared" si="30"/>
        <v>0</v>
      </c>
      <c r="O104" s="1">
        <v>0</v>
      </c>
      <c r="P104" s="4">
        <f t="shared" si="31"/>
        <v>0</v>
      </c>
      <c r="Q104" s="1">
        <v>2</v>
      </c>
      <c r="R104" s="4">
        <f t="shared" si="32"/>
        <v>4350</v>
      </c>
      <c r="S104" s="1">
        <v>0</v>
      </c>
      <c r="T104" s="4">
        <f t="shared" si="33"/>
        <v>0</v>
      </c>
      <c r="U104" s="1">
        <v>0</v>
      </c>
      <c r="V104" s="4">
        <f t="shared" si="34"/>
        <v>0</v>
      </c>
      <c r="W104" s="1">
        <v>0</v>
      </c>
      <c r="X104" s="4">
        <f t="shared" si="35"/>
        <v>0</v>
      </c>
      <c r="Y104" s="1">
        <v>2</v>
      </c>
      <c r="Z104" s="4">
        <f t="shared" si="36"/>
        <v>4350</v>
      </c>
      <c r="AA104" s="1">
        <v>0</v>
      </c>
      <c r="AB104" s="4">
        <f t="shared" si="37"/>
        <v>0</v>
      </c>
      <c r="AC104" s="4">
        <f t="shared" si="38"/>
        <v>17400</v>
      </c>
    </row>
    <row r="105" spans="1:29" x14ac:dyDescent="0.25">
      <c r="A105" s="1">
        <v>2141</v>
      </c>
      <c r="B105" s="23" t="s">
        <v>101</v>
      </c>
      <c r="C105" s="28" t="s">
        <v>120</v>
      </c>
      <c r="D105" s="4">
        <v>2840</v>
      </c>
      <c r="E105" s="1"/>
      <c r="F105" s="4">
        <f t="shared" si="26"/>
        <v>0</v>
      </c>
      <c r="G105" s="1"/>
      <c r="H105" s="4">
        <f t="shared" si="27"/>
        <v>0</v>
      </c>
      <c r="I105" s="1">
        <v>2</v>
      </c>
      <c r="J105" s="4">
        <f t="shared" si="28"/>
        <v>5680</v>
      </c>
      <c r="K105" s="1">
        <v>2</v>
      </c>
      <c r="L105" s="4">
        <f t="shared" si="29"/>
        <v>5680</v>
      </c>
      <c r="M105" s="1">
        <v>0</v>
      </c>
      <c r="N105" s="4">
        <f t="shared" si="30"/>
        <v>0</v>
      </c>
      <c r="O105" s="1">
        <v>0</v>
      </c>
      <c r="P105" s="4">
        <f t="shared" si="31"/>
        <v>0</v>
      </c>
      <c r="Q105" s="1">
        <v>2</v>
      </c>
      <c r="R105" s="4">
        <f t="shared" si="32"/>
        <v>5680</v>
      </c>
      <c r="S105" s="1">
        <v>0</v>
      </c>
      <c r="T105" s="4">
        <f t="shared" si="33"/>
        <v>0</v>
      </c>
      <c r="U105" s="1">
        <v>0</v>
      </c>
      <c r="V105" s="4">
        <f t="shared" si="34"/>
        <v>0</v>
      </c>
      <c r="W105" s="1">
        <v>0</v>
      </c>
      <c r="X105" s="4">
        <f t="shared" si="35"/>
        <v>0</v>
      </c>
      <c r="Y105" s="1">
        <v>2</v>
      </c>
      <c r="Z105" s="4">
        <f t="shared" si="36"/>
        <v>5680</v>
      </c>
      <c r="AA105" s="1">
        <v>0</v>
      </c>
      <c r="AB105" s="4">
        <f t="shared" si="37"/>
        <v>0</v>
      </c>
      <c r="AC105" s="4">
        <f t="shared" si="38"/>
        <v>22720</v>
      </c>
    </row>
    <row r="106" spans="1:29" x14ac:dyDescent="0.25">
      <c r="A106" s="1">
        <v>2141</v>
      </c>
      <c r="B106" s="23" t="s">
        <v>102</v>
      </c>
      <c r="C106" s="17" t="s">
        <v>120</v>
      </c>
      <c r="D106" s="4">
        <v>3364</v>
      </c>
      <c r="E106" s="1"/>
      <c r="F106" s="4">
        <f t="shared" si="26"/>
        <v>0</v>
      </c>
      <c r="G106" s="1"/>
      <c r="H106" s="4">
        <f t="shared" si="27"/>
        <v>0</v>
      </c>
      <c r="I106" s="1">
        <v>1</v>
      </c>
      <c r="J106" s="4">
        <f t="shared" si="28"/>
        <v>3364</v>
      </c>
      <c r="K106" s="1">
        <v>1</v>
      </c>
      <c r="L106" s="4">
        <f t="shared" si="29"/>
        <v>3364</v>
      </c>
      <c r="M106" s="1">
        <v>0</v>
      </c>
      <c r="N106" s="4">
        <f t="shared" si="30"/>
        <v>0</v>
      </c>
      <c r="O106" s="1">
        <v>0</v>
      </c>
      <c r="P106" s="4">
        <f t="shared" si="31"/>
        <v>0</v>
      </c>
      <c r="Q106" s="1">
        <v>1</v>
      </c>
      <c r="R106" s="4">
        <f t="shared" si="32"/>
        <v>3364</v>
      </c>
      <c r="S106" s="1">
        <v>0</v>
      </c>
      <c r="T106" s="4">
        <f t="shared" si="33"/>
        <v>0</v>
      </c>
      <c r="U106" s="1">
        <v>0</v>
      </c>
      <c r="V106" s="4">
        <f t="shared" si="34"/>
        <v>0</v>
      </c>
      <c r="W106" s="1">
        <v>1</v>
      </c>
      <c r="X106" s="4">
        <f t="shared" si="35"/>
        <v>3364</v>
      </c>
      <c r="Y106" s="1">
        <v>0</v>
      </c>
      <c r="Z106" s="4">
        <f t="shared" si="36"/>
        <v>0</v>
      </c>
      <c r="AA106" s="1">
        <v>0</v>
      </c>
      <c r="AB106" s="4">
        <f t="shared" si="37"/>
        <v>0</v>
      </c>
      <c r="AC106" s="4">
        <f t="shared" si="38"/>
        <v>13456</v>
      </c>
    </row>
    <row r="107" spans="1:29" x14ac:dyDescent="0.25">
      <c r="A107" s="1">
        <v>2141</v>
      </c>
      <c r="B107" s="23" t="s">
        <v>103</v>
      </c>
      <c r="C107" s="28" t="s">
        <v>120</v>
      </c>
      <c r="D107" s="4">
        <v>8700</v>
      </c>
      <c r="E107" s="1"/>
      <c r="F107" s="4">
        <f t="shared" si="26"/>
        <v>0</v>
      </c>
      <c r="G107" s="1"/>
      <c r="H107" s="4">
        <f t="shared" si="27"/>
        <v>0</v>
      </c>
      <c r="I107" s="1">
        <v>2</v>
      </c>
      <c r="J107" s="4">
        <f t="shared" si="28"/>
        <v>17400</v>
      </c>
      <c r="K107" s="1">
        <v>2</v>
      </c>
      <c r="L107" s="4">
        <f t="shared" si="29"/>
        <v>17400</v>
      </c>
      <c r="M107" s="1">
        <v>0</v>
      </c>
      <c r="N107" s="4">
        <f t="shared" si="30"/>
        <v>0</v>
      </c>
      <c r="O107" s="1">
        <v>0</v>
      </c>
      <c r="P107" s="4">
        <f t="shared" si="31"/>
        <v>0</v>
      </c>
      <c r="Q107" s="1">
        <v>2</v>
      </c>
      <c r="R107" s="4">
        <f t="shared" si="32"/>
        <v>17400</v>
      </c>
      <c r="S107" s="1">
        <v>0</v>
      </c>
      <c r="T107" s="4">
        <f t="shared" si="33"/>
        <v>0</v>
      </c>
      <c r="U107" s="1">
        <v>0</v>
      </c>
      <c r="V107" s="4">
        <f t="shared" si="34"/>
        <v>0</v>
      </c>
      <c r="W107" s="1">
        <v>2</v>
      </c>
      <c r="X107" s="4">
        <f t="shared" si="35"/>
        <v>17400</v>
      </c>
      <c r="Y107" s="1">
        <v>0</v>
      </c>
      <c r="Z107" s="4">
        <f t="shared" si="36"/>
        <v>0</v>
      </c>
      <c r="AA107" s="1">
        <v>0</v>
      </c>
      <c r="AB107" s="4">
        <f t="shared" si="37"/>
        <v>0</v>
      </c>
      <c r="AC107" s="4">
        <f t="shared" si="38"/>
        <v>69600</v>
      </c>
    </row>
    <row r="108" spans="1:29" x14ac:dyDescent="0.25">
      <c r="A108" s="1">
        <v>2141</v>
      </c>
      <c r="B108" s="23" t="s">
        <v>104</v>
      </c>
      <c r="C108" s="28" t="s">
        <v>120</v>
      </c>
      <c r="D108" s="4">
        <v>2392</v>
      </c>
      <c r="E108" s="1"/>
      <c r="F108" s="4">
        <f t="shared" si="26"/>
        <v>0</v>
      </c>
      <c r="G108" s="1"/>
      <c r="H108" s="4">
        <f t="shared" si="27"/>
        <v>0</v>
      </c>
      <c r="I108" s="1">
        <v>2</v>
      </c>
      <c r="J108" s="4">
        <f t="shared" si="28"/>
        <v>4784</v>
      </c>
      <c r="K108" s="1">
        <v>2</v>
      </c>
      <c r="L108" s="4">
        <f t="shared" si="29"/>
        <v>4784</v>
      </c>
      <c r="M108" s="1">
        <v>0</v>
      </c>
      <c r="N108" s="4">
        <f t="shared" si="30"/>
        <v>0</v>
      </c>
      <c r="O108" s="1">
        <v>0</v>
      </c>
      <c r="P108" s="4">
        <f t="shared" si="31"/>
        <v>0</v>
      </c>
      <c r="Q108" s="1">
        <v>0</v>
      </c>
      <c r="R108" s="4">
        <f t="shared" si="32"/>
        <v>0</v>
      </c>
      <c r="S108" s="1">
        <v>2</v>
      </c>
      <c r="T108" s="4">
        <f t="shared" si="33"/>
        <v>4784</v>
      </c>
      <c r="U108" s="1">
        <v>0</v>
      </c>
      <c r="V108" s="4">
        <f t="shared" si="34"/>
        <v>0</v>
      </c>
      <c r="W108" s="1">
        <v>0</v>
      </c>
      <c r="X108" s="4">
        <f t="shared" si="35"/>
        <v>0</v>
      </c>
      <c r="Y108" s="1">
        <v>0</v>
      </c>
      <c r="Z108" s="4">
        <f t="shared" si="36"/>
        <v>0</v>
      </c>
      <c r="AA108" s="1">
        <v>0</v>
      </c>
      <c r="AB108" s="4">
        <f t="shared" si="37"/>
        <v>0</v>
      </c>
      <c r="AC108" s="4">
        <f t="shared" si="38"/>
        <v>14352</v>
      </c>
    </row>
    <row r="109" spans="1:29" x14ac:dyDescent="0.25">
      <c r="A109" s="1">
        <v>2141</v>
      </c>
      <c r="B109" s="23" t="s">
        <v>275</v>
      </c>
      <c r="C109" s="28" t="s">
        <v>120</v>
      </c>
      <c r="D109" s="4">
        <v>3215</v>
      </c>
      <c r="E109" s="1"/>
      <c r="F109" s="4">
        <f t="shared" si="26"/>
        <v>0</v>
      </c>
      <c r="G109" s="1"/>
      <c r="H109" s="4">
        <f t="shared" si="27"/>
        <v>0</v>
      </c>
      <c r="I109" s="1"/>
      <c r="J109" s="4">
        <f t="shared" si="28"/>
        <v>0</v>
      </c>
      <c r="K109" s="1"/>
      <c r="L109" s="4">
        <f t="shared" si="29"/>
        <v>0</v>
      </c>
      <c r="M109" s="1"/>
      <c r="N109" s="4">
        <f t="shared" si="30"/>
        <v>0</v>
      </c>
      <c r="O109" s="1"/>
      <c r="P109" s="4">
        <f t="shared" si="31"/>
        <v>0</v>
      </c>
      <c r="Q109" s="1"/>
      <c r="R109" s="4">
        <f t="shared" si="32"/>
        <v>0</v>
      </c>
      <c r="S109" s="1"/>
      <c r="T109" s="4">
        <f t="shared" si="33"/>
        <v>0</v>
      </c>
      <c r="U109" s="1"/>
      <c r="V109" s="4">
        <f t="shared" si="34"/>
        <v>0</v>
      </c>
      <c r="W109" s="1"/>
      <c r="X109" s="4">
        <f t="shared" si="35"/>
        <v>0</v>
      </c>
      <c r="Y109" s="1"/>
      <c r="Z109" s="4">
        <f t="shared" si="36"/>
        <v>0</v>
      </c>
      <c r="AA109" s="1"/>
      <c r="AB109" s="4">
        <f t="shared" si="37"/>
        <v>0</v>
      </c>
      <c r="AC109" s="4">
        <f t="shared" si="38"/>
        <v>0</v>
      </c>
    </row>
    <row r="110" spans="1:29" x14ac:dyDescent="0.25">
      <c r="A110" s="1">
        <v>2141</v>
      </c>
      <c r="B110" s="23" t="s">
        <v>105</v>
      </c>
      <c r="C110" s="17" t="s">
        <v>120</v>
      </c>
      <c r="D110" s="4">
        <v>2700</v>
      </c>
      <c r="E110" s="1"/>
      <c r="F110" s="4">
        <f t="shared" si="26"/>
        <v>0</v>
      </c>
      <c r="G110" s="1"/>
      <c r="H110" s="4">
        <f t="shared" si="27"/>
        <v>0</v>
      </c>
      <c r="I110" s="1">
        <v>0</v>
      </c>
      <c r="J110" s="4">
        <f t="shared" si="28"/>
        <v>0</v>
      </c>
      <c r="K110" s="1">
        <v>0</v>
      </c>
      <c r="L110" s="4">
        <f t="shared" si="29"/>
        <v>0</v>
      </c>
      <c r="M110" s="1">
        <v>0</v>
      </c>
      <c r="N110" s="4">
        <f t="shared" si="30"/>
        <v>0</v>
      </c>
      <c r="O110" s="1">
        <v>2</v>
      </c>
      <c r="P110" s="4">
        <f t="shared" si="31"/>
        <v>5400</v>
      </c>
      <c r="Q110" s="1">
        <v>0</v>
      </c>
      <c r="R110" s="4">
        <f t="shared" si="32"/>
        <v>0</v>
      </c>
      <c r="S110" s="1">
        <v>0</v>
      </c>
      <c r="T110" s="4">
        <f t="shared" si="33"/>
        <v>0</v>
      </c>
      <c r="U110" s="1">
        <v>0</v>
      </c>
      <c r="V110" s="4">
        <f t="shared" si="34"/>
        <v>0</v>
      </c>
      <c r="W110" s="1">
        <v>0</v>
      </c>
      <c r="X110" s="4">
        <f t="shared" si="35"/>
        <v>0</v>
      </c>
      <c r="Y110" s="1">
        <v>0</v>
      </c>
      <c r="Z110" s="4">
        <f t="shared" si="36"/>
        <v>0</v>
      </c>
      <c r="AA110" s="1">
        <v>0</v>
      </c>
      <c r="AB110" s="4">
        <f t="shared" si="37"/>
        <v>0</v>
      </c>
      <c r="AC110" s="4">
        <f t="shared" si="38"/>
        <v>5400</v>
      </c>
    </row>
    <row r="111" spans="1:29" x14ac:dyDescent="0.25">
      <c r="A111" s="1">
        <v>2141</v>
      </c>
      <c r="B111" s="23" t="s">
        <v>272</v>
      </c>
      <c r="C111" s="28" t="s">
        <v>120</v>
      </c>
      <c r="D111" s="4">
        <v>75</v>
      </c>
      <c r="E111" s="1"/>
      <c r="F111" s="4">
        <f t="shared" si="26"/>
        <v>0</v>
      </c>
      <c r="G111" s="1"/>
      <c r="H111" s="4">
        <f t="shared" si="27"/>
        <v>0</v>
      </c>
      <c r="I111" s="1">
        <v>10</v>
      </c>
      <c r="J111" s="4">
        <f t="shared" si="28"/>
        <v>750</v>
      </c>
      <c r="K111" s="1">
        <v>5</v>
      </c>
      <c r="L111" s="4">
        <f t="shared" si="29"/>
        <v>375</v>
      </c>
      <c r="M111" s="1">
        <v>5</v>
      </c>
      <c r="N111" s="4">
        <f t="shared" si="30"/>
        <v>375</v>
      </c>
      <c r="O111" s="1">
        <v>5</v>
      </c>
      <c r="P111" s="4">
        <f t="shared" si="31"/>
        <v>375</v>
      </c>
      <c r="Q111" s="1">
        <v>5</v>
      </c>
      <c r="R111" s="4">
        <f t="shared" si="32"/>
        <v>375</v>
      </c>
      <c r="S111" s="1">
        <v>5</v>
      </c>
      <c r="T111" s="4">
        <f t="shared" si="33"/>
        <v>375</v>
      </c>
      <c r="U111" s="1">
        <v>5</v>
      </c>
      <c r="V111" s="4">
        <f t="shared" si="34"/>
        <v>375</v>
      </c>
      <c r="W111" s="1">
        <v>5</v>
      </c>
      <c r="X111" s="4">
        <f t="shared" si="35"/>
        <v>375</v>
      </c>
      <c r="Y111" s="1">
        <v>5</v>
      </c>
      <c r="Z111" s="4">
        <f t="shared" si="36"/>
        <v>375</v>
      </c>
      <c r="AA111" s="1">
        <v>5</v>
      </c>
      <c r="AB111" s="4">
        <f t="shared" si="37"/>
        <v>375</v>
      </c>
      <c r="AC111" s="4">
        <f t="shared" si="38"/>
        <v>4125</v>
      </c>
    </row>
    <row r="112" spans="1:29" x14ac:dyDescent="0.25">
      <c r="A112" s="1">
        <v>2141</v>
      </c>
      <c r="B112" s="23" t="s">
        <v>106</v>
      </c>
      <c r="C112" s="28" t="s">
        <v>120</v>
      </c>
      <c r="D112" s="4">
        <v>148.47999999999999</v>
      </c>
      <c r="E112" s="1"/>
      <c r="F112" s="4">
        <f t="shared" si="26"/>
        <v>0</v>
      </c>
      <c r="G112" s="1"/>
      <c r="H112" s="4">
        <f t="shared" si="27"/>
        <v>0</v>
      </c>
      <c r="I112" s="1">
        <v>5</v>
      </c>
      <c r="J112" s="4">
        <f t="shared" si="28"/>
        <v>742.4</v>
      </c>
      <c r="K112" s="1">
        <v>5</v>
      </c>
      <c r="L112" s="4">
        <f t="shared" si="29"/>
        <v>742.4</v>
      </c>
      <c r="M112" s="1">
        <v>5</v>
      </c>
      <c r="N112" s="4">
        <f t="shared" si="30"/>
        <v>742.4</v>
      </c>
      <c r="O112" s="1">
        <v>5</v>
      </c>
      <c r="P112" s="4">
        <f t="shared" si="31"/>
        <v>742.4</v>
      </c>
      <c r="Q112" s="1">
        <v>5</v>
      </c>
      <c r="R112" s="4">
        <f t="shared" si="32"/>
        <v>742.4</v>
      </c>
      <c r="S112" s="1">
        <v>5</v>
      </c>
      <c r="T112" s="4">
        <f t="shared" si="33"/>
        <v>742.4</v>
      </c>
      <c r="U112" s="1">
        <v>5</v>
      </c>
      <c r="V112" s="4">
        <f t="shared" si="34"/>
        <v>742.4</v>
      </c>
      <c r="W112" s="1">
        <v>5</v>
      </c>
      <c r="X112" s="4">
        <f t="shared" si="35"/>
        <v>742.4</v>
      </c>
      <c r="Y112" s="1">
        <v>5</v>
      </c>
      <c r="Z112" s="4">
        <f t="shared" si="36"/>
        <v>742.4</v>
      </c>
      <c r="AA112" s="1">
        <v>5</v>
      </c>
      <c r="AB112" s="4">
        <f t="shared" si="37"/>
        <v>742.4</v>
      </c>
      <c r="AC112" s="4">
        <f t="shared" si="38"/>
        <v>7423.9999999999982</v>
      </c>
    </row>
    <row r="113" spans="1:29" x14ac:dyDescent="0.25">
      <c r="A113" s="1">
        <v>2141</v>
      </c>
      <c r="B113" s="23" t="s">
        <v>107</v>
      </c>
      <c r="C113" s="28" t="s">
        <v>120</v>
      </c>
      <c r="D113" s="4">
        <v>150</v>
      </c>
      <c r="E113" s="1"/>
      <c r="F113" s="4">
        <f t="shared" si="26"/>
        <v>0</v>
      </c>
      <c r="G113" s="1"/>
      <c r="H113" s="4">
        <f t="shared" si="27"/>
        <v>0</v>
      </c>
      <c r="I113" s="1">
        <v>5</v>
      </c>
      <c r="J113" s="4">
        <f t="shared" si="28"/>
        <v>750</v>
      </c>
      <c r="K113" s="1">
        <v>5</v>
      </c>
      <c r="L113" s="4">
        <f t="shared" si="29"/>
        <v>750</v>
      </c>
      <c r="M113" s="1">
        <v>5</v>
      </c>
      <c r="N113" s="4">
        <f t="shared" si="30"/>
        <v>750</v>
      </c>
      <c r="O113" s="1">
        <v>5</v>
      </c>
      <c r="P113" s="4">
        <f t="shared" si="31"/>
        <v>750</v>
      </c>
      <c r="Q113" s="1">
        <v>5</v>
      </c>
      <c r="R113" s="4">
        <f t="shared" si="32"/>
        <v>750</v>
      </c>
      <c r="S113" s="1">
        <v>5</v>
      </c>
      <c r="T113" s="4">
        <f t="shared" si="33"/>
        <v>750</v>
      </c>
      <c r="U113" s="1">
        <v>5</v>
      </c>
      <c r="V113" s="4">
        <f t="shared" si="34"/>
        <v>750</v>
      </c>
      <c r="W113" s="1">
        <v>5</v>
      </c>
      <c r="X113" s="4">
        <f t="shared" si="35"/>
        <v>750</v>
      </c>
      <c r="Y113" s="1">
        <v>5</v>
      </c>
      <c r="Z113" s="4">
        <f t="shared" si="36"/>
        <v>750</v>
      </c>
      <c r="AA113" s="1">
        <v>5</v>
      </c>
      <c r="AB113" s="4">
        <f t="shared" si="37"/>
        <v>750</v>
      </c>
      <c r="AC113" s="4">
        <f t="shared" si="38"/>
        <v>7500</v>
      </c>
    </row>
    <row r="114" spans="1:29" ht="30" x14ac:dyDescent="0.25">
      <c r="A114" s="1">
        <v>2141</v>
      </c>
      <c r="B114" s="23" t="s">
        <v>273</v>
      </c>
      <c r="C114" s="28" t="s">
        <v>120</v>
      </c>
      <c r="D114" s="4">
        <v>1720</v>
      </c>
      <c r="E114" s="1"/>
      <c r="F114" s="4">
        <f t="shared" si="26"/>
        <v>0</v>
      </c>
      <c r="G114" s="1"/>
      <c r="H114" s="4">
        <f t="shared" si="27"/>
        <v>0</v>
      </c>
      <c r="I114" s="1"/>
      <c r="J114" s="4">
        <f t="shared" si="28"/>
        <v>0</v>
      </c>
      <c r="K114" s="1"/>
      <c r="L114" s="4">
        <f t="shared" si="29"/>
        <v>0</v>
      </c>
      <c r="M114" s="1"/>
      <c r="N114" s="4">
        <f t="shared" si="30"/>
        <v>0</v>
      </c>
      <c r="O114" s="1"/>
      <c r="P114" s="4">
        <f t="shared" si="31"/>
        <v>0</v>
      </c>
      <c r="Q114" s="1"/>
      <c r="R114" s="4">
        <f t="shared" si="32"/>
        <v>0</v>
      </c>
      <c r="S114" s="1"/>
      <c r="T114" s="4">
        <f t="shared" si="33"/>
        <v>0</v>
      </c>
      <c r="U114" s="1"/>
      <c r="V114" s="4">
        <f t="shared" si="34"/>
        <v>0</v>
      </c>
      <c r="W114" s="1"/>
      <c r="X114" s="4">
        <f t="shared" si="35"/>
        <v>0</v>
      </c>
      <c r="Y114" s="1"/>
      <c r="Z114" s="4">
        <f t="shared" si="36"/>
        <v>0</v>
      </c>
      <c r="AA114" s="1">
        <v>5</v>
      </c>
      <c r="AB114" s="4">
        <f t="shared" si="37"/>
        <v>8600</v>
      </c>
      <c r="AC114" s="4">
        <f t="shared" si="38"/>
        <v>8600</v>
      </c>
    </row>
    <row r="115" spans="1:29" x14ac:dyDescent="0.25">
      <c r="A115" s="1">
        <v>2141</v>
      </c>
      <c r="B115" s="23" t="s">
        <v>108</v>
      </c>
      <c r="C115" s="29" t="s">
        <v>109</v>
      </c>
      <c r="D115" s="4">
        <v>407.75</v>
      </c>
      <c r="E115" s="1"/>
      <c r="F115" s="4">
        <f t="shared" si="26"/>
        <v>0</v>
      </c>
      <c r="G115" s="1"/>
      <c r="H115" s="4">
        <f t="shared" si="27"/>
        <v>0</v>
      </c>
      <c r="I115" s="1">
        <v>1</v>
      </c>
      <c r="J115" s="4">
        <f t="shared" si="28"/>
        <v>407.75</v>
      </c>
      <c r="K115" s="1">
        <v>0</v>
      </c>
      <c r="L115" s="4">
        <f t="shared" si="29"/>
        <v>0</v>
      </c>
      <c r="M115" s="1">
        <v>1</v>
      </c>
      <c r="N115" s="4">
        <f t="shared" si="30"/>
        <v>407.75</v>
      </c>
      <c r="O115" s="1">
        <v>0</v>
      </c>
      <c r="P115" s="4">
        <f t="shared" si="31"/>
        <v>0</v>
      </c>
      <c r="Q115" s="1">
        <v>0</v>
      </c>
      <c r="R115" s="4">
        <f t="shared" si="32"/>
        <v>0</v>
      </c>
      <c r="S115" s="1">
        <v>1</v>
      </c>
      <c r="T115" s="4">
        <f t="shared" si="33"/>
        <v>407.75</v>
      </c>
      <c r="U115" s="1">
        <v>0</v>
      </c>
      <c r="V115" s="4">
        <f t="shared" si="34"/>
        <v>0</v>
      </c>
      <c r="W115" s="1">
        <v>0</v>
      </c>
      <c r="X115" s="4">
        <f t="shared" si="35"/>
        <v>0</v>
      </c>
      <c r="Y115" s="1">
        <v>1</v>
      </c>
      <c r="Z115" s="4">
        <f t="shared" si="36"/>
        <v>407.75</v>
      </c>
      <c r="AA115" s="1">
        <v>0</v>
      </c>
      <c r="AB115" s="4">
        <f t="shared" si="37"/>
        <v>0</v>
      </c>
      <c r="AC115" s="4">
        <f t="shared" si="38"/>
        <v>1631</v>
      </c>
    </row>
    <row r="116" spans="1:29" x14ac:dyDescent="0.25">
      <c r="A116" s="1">
        <v>2141</v>
      </c>
      <c r="B116" s="23" t="s">
        <v>356</v>
      </c>
      <c r="C116" s="29" t="s">
        <v>109</v>
      </c>
      <c r="D116" s="4">
        <v>342.48</v>
      </c>
      <c r="E116" s="1"/>
      <c r="F116" s="4">
        <f t="shared" si="26"/>
        <v>0</v>
      </c>
      <c r="G116" s="1"/>
      <c r="H116" s="4">
        <f t="shared" si="27"/>
        <v>0</v>
      </c>
      <c r="I116" s="1">
        <v>1</v>
      </c>
      <c r="J116" s="4">
        <f t="shared" si="28"/>
        <v>342.48</v>
      </c>
      <c r="K116" s="1"/>
      <c r="L116" s="4">
        <f t="shared" si="29"/>
        <v>0</v>
      </c>
      <c r="M116" s="1">
        <v>5</v>
      </c>
      <c r="N116" s="4">
        <f t="shared" si="30"/>
        <v>1712.4</v>
      </c>
      <c r="O116" s="1"/>
      <c r="P116" s="4">
        <f t="shared" si="31"/>
        <v>0</v>
      </c>
      <c r="Q116" s="1"/>
      <c r="R116" s="4">
        <f t="shared" si="32"/>
        <v>0</v>
      </c>
      <c r="S116" s="1">
        <v>5</v>
      </c>
      <c r="T116" s="4">
        <f t="shared" si="33"/>
        <v>1712.4</v>
      </c>
      <c r="U116" s="1"/>
      <c r="V116" s="4">
        <f t="shared" si="34"/>
        <v>0</v>
      </c>
      <c r="W116" s="1"/>
      <c r="X116" s="4">
        <f t="shared" si="35"/>
        <v>0</v>
      </c>
      <c r="Y116" s="1">
        <v>5</v>
      </c>
      <c r="Z116" s="4">
        <f t="shared" si="36"/>
        <v>1712.4</v>
      </c>
      <c r="AA116" s="1"/>
      <c r="AB116" s="4">
        <f t="shared" si="37"/>
        <v>0</v>
      </c>
      <c r="AC116" s="4">
        <f t="shared" si="38"/>
        <v>5479.68</v>
      </c>
    </row>
    <row r="117" spans="1:29" x14ac:dyDescent="0.25">
      <c r="A117" s="13">
        <v>2141</v>
      </c>
      <c r="B117" s="24"/>
      <c r="C117" s="14"/>
      <c r="D117" s="15"/>
      <c r="E117" s="15"/>
      <c r="F117" s="15">
        <f>SUM(F95:F116)</f>
        <v>0</v>
      </c>
      <c r="G117" s="15"/>
      <c r="H117" s="15">
        <f>SUM(H95:H116)</f>
        <v>0</v>
      </c>
      <c r="I117" s="15"/>
      <c r="J117" s="15">
        <f>SUM(J95:J116)</f>
        <v>158477.91</v>
      </c>
      <c r="K117" s="15"/>
      <c r="L117" s="15">
        <f>SUM(L95:L116)</f>
        <v>88004.68</v>
      </c>
      <c r="M117" s="15"/>
      <c r="N117" s="15">
        <f>SUM(N95:N116)</f>
        <v>51506.55</v>
      </c>
      <c r="O117" s="15"/>
      <c r="P117" s="15">
        <f>SUM(P95:P116)</f>
        <v>28437.4</v>
      </c>
      <c r="Q117" s="15"/>
      <c r="R117" s="15">
        <f>SUM(R95:R116)</f>
        <v>82599.679999999993</v>
      </c>
      <c r="S117" s="15"/>
      <c r="T117" s="15">
        <f>SUM(T95:T116)</f>
        <v>33392.550000000003</v>
      </c>
      <c r="U117" s="15"/>
      <c r="V117" s="15">
        <f>SUM(V95:V116)</f>
        <v>49386.400000000001</v>
      </c>
      <c r="W117" s="15"/>
      <c r="X117" s="15">
        <f>SUM(X95:X116)</f>
        <v>58245.68</v>
      </c>
      <c r="Y117" s="15"/>
      <c r="Z117" s="15">
        <f>SUM(Z95:Z116)</f>
        <v>49511.55</v>
      </c>
      <c r="AA117" s="15"/>
      <c r="AB117" s="15">
        <f>SUM(AB95:AB116)</f>
        <v>10467.4</v>
      </c>
      <c r="AC117" s="15">
        <f>SUM(AC95:AC116)</f>
        <v>610029.80000000005</v>
      </c>
    </row>
    <row r="120" spans="1:29" ht="18.75" x14ac:dyDescent="0.3">
      <c r="A120" s="16" t="s">
        <v>111</v>
      </c>
    </row>
    <row r="121" spans="1:29" ht="30" x14ac:dyDescent="0.25">
      <c r="A121" s="26" t="s">
        <v>0</v>
      </c>
      <c r="B121" s="22" t="s">
        <v>1</v>
      </c>
      <c r="C121" s="3" t="s">
        <v>2</v>
      </c>
      <c r="D121" s="3" t="s">
        <v>26</v>
      </c>
      <c r="E121" s="5" t="s">
        <v>3</v>
      </c>
      <c r="F121" s="5" t="s">
        <v>19</v>
      </c>
      <c r="G121" s="6" t="s">
        <v>4</v>
      </c>
      <c r="H121" s="6" t="s">
        <v>19</v>
      </c>
      <c r="I121" s="8" t="s">
        <v>5</v>
      </c>
      <c r="J121" s="8" t="s">
        <v>19</v>
      </c>
      <c r="K121" s="2" t="s">
        <v>6</v>
      </c>
      <c r="L121" s="2" t="s">
        <v>19</v>
      </c>
      <c r="M121" s="9" t="s">
        <v>7</v>
      </c>
      <c r="N121" s="9" t="s">
        <v>19</v>
      </c>
      <c r="O121" s="7" t="s">
        <v>8</v>
      </c>
      <c r="P121" s="7" t="s">
        <v>19</v>
      </c>
      <c r="Q121" s="2" t="s">
        <v>9</v>
      </c>
      <c r="R121" s="2" t="s">
        <v>19</v>
      </c>
      <c r="S121" s="12" t="s">
        <v>10</v>
      </c>
      <c r="T121" s="12" t="s">
        <v>19</v>
      </c>
      <c r="U121" s="11" t="s">
        <v>11</v>
      </c>
      <c r="V121" s="11" t="s">
        <v>19</v>
      </c>
      <c r="W121" s="2" t="s">
        <v>12</v>
      </c>
      <c r="X121" s="2" t="s">
        <v>19</v>
      </c>
      <c r="Y121" s="10" t="s">
        <v>13</v>
      </c>
      <c r="Z121" s="10" t="s">
        <v>19</v>
      </c>
      <c r="AA121" s="2" t="s">
        <v>14</v>
      </c>
      <c r="AB121" s="2" t="s">
        <v>19</v>
      </c>
      <c r="AC121" s="11" t="s">
        <v>15</v>
      </c>
    </row>
    <row r="122" spans="1:29" ht="30" x14ac:dyDescent="0.25">
      <c r="A122" s="1">
        <v>2121</v>
      </c>
      <c r="B122" s="23" t="s">
        <v>129</v>
      </c>
      <c r="C122" s="29" t="s">
        <v>151</v>
      </c>
      <c r="D122" s="4">
        <v>775</v>
      </c>
      <c r="E122" s="1"/>
      <c r="F122" s="4">
        <f>D122*E122</f>
        <v>0</v>
      </c>
      <c r="G122" s="1"/>
      <c r="H122" s="4">
        <f t="shared" ref="H122:H143" si="39">D122*G122</f>
        <v>0</v>
      </c>
      <c r="I122" s="1">
        <v>8</v>
      </c>
      <c r="J122" s="4">
        <f>D122*I122</f>
        <v>6200</v>
      </c>
      <c r="K122" s="1">
        <v>5</v>
      </c>
      <c r="L122" s="4">
        <f>D122*K122</f>
        <v>3875</v>
      </c>
      <c r="M122" s="1">
        <v>5</v>
      </c>
      <c r="N122" s="4">
        <f>D122*M122</f>
        <v>3875</v>
      </c>
      <c r="O122" s="1">
        <v>5</v>
      </c>
      <c r="P122" s="4">
        <f>D122*O122</f>
        <v>3875</v>
      </c>
      <c r="Q122" s="1">
        <v>5</v>
      </c>
      <c r="R122" s="4">
        <f>D122*Q122</f>
        <v>3875</v>
      </c>
      <c r="S122" s="1">
        <v>5</v>
      </c>
      <c r="T122" s="4">
        <f>D122*S122</f>
        <v>3875</v>
      </c>
      <c r="U122" s="1">
        <v>5</v>
      </c>
      <c r="V122" s="4">
        <f>D122*U122</f>
        <v>3875</v>
      </c>
      <c r="W122" s="1">
        <v>5</v>
      </c>
      <c r="X122" s="4">
        <f>D122*W122</f>
        <v>3875</v>
      </c>
      <c r="Y122" s="1">
        <v>4</v>
      </c>
      <c r="Z122" s="4">
        <f>D122*Y122</f>
        <v>3100</v>
      </c>
      <c r="AA122" s="1">
        <v>2</v>
      </c>
      <c r="AB122" s="4">
        <f>D122*AA122</f>
        <v>1550</v>
      </c>
      <c r="AC122" s="4">
        <f>F122+H122+J122+L122+N122+P122+R122+T122+V122+X122+Z122+AB122</f>
        <v>37975</v>
      </c>
    </row>
    <row r="123" spans="1:29" x14ac:dyDescent="0.25">
      <c r="A123" s="1">
        <v>2121</v>
      </c>
      <c r="B123" s="23" t="s">
        <v>130</v>
      </c>
      <c r="C123" s="29" t="s">
        <v>151</v>
      </c>
      <c r="D123" s="4">
        <v>775</v>
      </c>
      <c r="E123" s="1"/>
      <c r="F123" s="4">
        <f t="shared" ref="F123:F143" si="40">D123*E123</f>
        <v>0</v>
      </c>
      <c r="G123" s="1"/>
      <c r="H123" s="4">
        <f t="shared" si="39"/>
        <v>0</v>
      </c>
      <c r="I123" s="1">
        <v>8</v>
      </c>
      <c r="J123" s="4">
        <f t="shared" ref="J123:J143" si="41">D123*I123</f>
        <v>6200</v>
      </c>
      <c r="K123" s="1">
        <v>5</v>
      </c>
      <c r="L123" s="4">
        <f t="shared" ref="L123:L143" si="42">D123*K123</f>
        <v>3875</v>
      </c>
      <c r="M123" s="1">
        <v>5</v>
      </c>
      <c r="N123" s="4">
        <f t="shared" ref="N123:N143" si="43">D123*M123</f>
        <v>3875</v>
      </c>
      <c r="O123" s="1">
        <v>5</v>
      </c>
      <c r="P123" s="4">
        <f t="shared" ref="P123:P143" si="44">D123*O123</f>
        <v>3875</v>
      </c>
      <c r="Q123" s="1">
        <v>5</v>
      </c>
      <c r="R123" s="4">
        <f t="shared" ref="R123:R143" si="45">D123*Q123</f>
        <v>3875</v>
      </c>
      <c r="S123" s="1">
        <v>5</v>
      </c>
      <c r="T123" s="4">
        <f t="shared" ref="T123:T143" si="46">D123*S123</f>
        <v>3875</v>
      </c>
      <c r="U123" s="1">
        <v>5</v>
      </c>
      <c r="V123" s="4">
        <f t="shared" ref="V123:V143" si="47">D123*U123</f>
        <v>3875</v>
      </c>
      <c r="W123" s="1">
        <v>5</v>
      </c>
      <c r="X123" s="4">
        <f t="shared" ref="X123:X143" si="48">D123*W123</f>
        <v>3875</v>
      </c>
      <c r="Y123" s="1">
        <v>4</v>
      </c>
      <c r="Z123" s="4">
        <f t="shared" ref="Z123:Z143" si="49">D123*Y123</f>
        <v>3100</v>
      </c>
      <c r="AA123" s="1">
        <v>2</v>
      </c>
      <c r="AB123" s="4">
        <f t="shared" ref="AB123:AB143" si="50">D123*AA123</f>
        <v>1550</v>
      </c>
      <c r="AC123" s="4">
        <f t="shared" ref="AC123:AC143" si="51">F123+H123+J123+L123+N123+P123+R123+T123+V123+X123+Z123+AB123</f>
        <v>37975</v>
      </c>
    </row>
    <row r="124" spans="1:29" x14ac:dyDescent="0.25">
      <c r="A124" s="1">
        <v>2121</v>
      </c>
      <c r="B124" s="23" t="s">
        <v>131</v>
      </c>
      <c r="C124" s="29" t="s">
        <v>151</v>
      </c>
      <c r="D124" s="4">
        <v>775</v>
      </c>
      <c r="E124" s="1"/>
      <c r="F124" s="4">
        <f t="shared" si="40"/>
        <v>0</v>
      </c>
      <c r="G124" s="1"/>
      <c r="H124" s="4">
        <f t="shared" si="39"/>
        <v>0</v>
      </c>
      <c r="I124" s="1">
        <v>8</v>
      </c>
      <c r="J124" s="4">
        <f t="shared" si="41"/>
        <v>6200</v>
      </c>
      <c r="K124" s="1">
        <v>5</v>
      </c>
      <c r="L124" s="4">
        <f t="shared" si="42"/>
        <v>3875</v>
      </c>
      <c r="M124" s="1">
        <v>5</v>
      </c>
      <c r="N124" s="4">
        <f t="shared" si="43"/>
        <v>3875</v>
      </c>
      <c r="O124" s="1">
        <v>5</v>
      </c>
      <c r="P124" s="4">
        <f t="shared" si="44"/>
        <v>3875</v>
      </c>
      <c r="Q124" s="1">
        <v>5</v>
      </c>
      <c r="R124" s="4">
        <f t="shared" si="45"/>
        <v>3875</v>
      </c>
      <c r="S124" s="1">
        <v>5</v>
      </c>
      <c r="T124" s="4">
        <f t="shared" si="46"/>
        <v>3875</v>
      </c>
      <c r="U124" s="1">
        <v>5</v>
      </c>
      <c r="V124" s="4">
        <f t="shared" si="47"/>
        <v>3875</v>
      </c>
      <c r="W124" s="1">
        <v>5</v>
      </c>
      <c r="X124" s="4">
        <f t="shared" si="48"/>
        <v>3875</v>
      </c>
      <c r="Y124" s="1">
        <v>4</v>
      </c>
      <c r="Z124" s="4">
        <f t="shared" si="49"/>
        <v>3100</v>
      </c>
      <c r="AA124" s="1">
        <v>2</v>
      </c>
      <c r="AB124" s="4">
        <f t="shared" si="50"/>
        <v>1550</v>
      </c>
      <c r="AC124" s="4">
        <f t="shared" si="51"/>
        <v>37975</v>
      </c>
    </row>
    <row r="125" spans="1:29" x14ac:dyDescent="0.25">
      <c r="A125" s="1">
        <v>2121</v>
      </c>
      <c r="B125" s="23" t="s">
        <v>142</v>
      </c>
      <c r="C125" s="29" t="s">
        <v>151</v>
      </c>
      <c r="D125" s="4">
        <v>1130</v>
      </c>
      <c r="E125" s="1"/>
      <c r="F125" s="4">
        <f t="shared" si="40"/>
        <v>0</v>
      </c>
      <c r="G125" s="1"/>
      <c r="H125" s="4">
        <f t="shared" si="39"/>
        <v>0</v>
      </c>
      <c r="I125" s="1">
        <v>10</v>
      </c>
      <c r="J125" s="4">
        <f t="shared" si="41"/>
        <v>11300</v>
      </c>
      <c r="K125" s="1">
        <v>8</v>
      </c>
      <c r="L125" s="4">
        <f t="shared" si="42"/>
        <v>9040</v>
      </c>
      <c r="M125" s="1">
        <v>8</v>
      </c>
      <c r="N125" s="4">
        <f t="shared" si="43"/>
        <v>9040</v>
      </c>
      <c r="O125" s="1">
        <v>8</v>
      </c>
      <c r="P125" s="4">
        <f t="shared" si="44"/>
        <v>9040</v>
      </c>
      <c r="Q125" s="1">
        <v>8</v>
      </c>
      <c r="R125" s="4">
        <f t="shared" si="45"/>
        <v>9040</v>
      </c>
      <c r="S125" s="1">
        <v>8</v>
      </c>
      <c r="T125" s="4">
        <f t="shared" si="46"/>
        <v>9040</v>
      </c>
      <c r="U125" s="1">
        <v>8</v>
      </c>
      <c r="V125" s="4">
        <f t="shared" si="47"/>
        <v>9040</v>
      </c>
      <c r="W125" s="1">
        <v>8</v>
      </c>
      <c r="X125" s="4">
        <f t="shared" si="48"/>
        <v>9040</v>
      </c>
      <c r="Y125" s="1">
        <v>5</v>
      </c>
      <c r="Z125" s="4">
        <f t="shared" si="49"/>
        <v>5650</v>
      </c>
      <c r="AA125" s="1">
        <v>3</v>
      </c>
      <c r="AB125" s="4">
        <f t="shared" si="50"/>
        <v>3390</v>
      </c>
      <c r="AC125" s="4">
        <f t="shared" si="51"/>
        <v>83620</v>
      </c>
    </row>
    <row r="126" spans="1:29" x14ac:dyDescent="0.25">
      <c r="A126" s="1">
        <v>2121</v>
      </c>
      <c r="B126" s="23" t="s">
        <v>132</v>
      </c>
      <c r="C126" s="29" t="s">
        <v>151</v>
      </c>
      <c r="D126" s="4">
        <v>812</v>
      </c>
      <c r="E126" s="1"/>
      <c r="F126" s="4">
        <f t="shared" si="40"/>
        <v>0</v>
      </c>
      <c r="G126" s="1"/>
      <c r="H126" s="4">
        <f t="shared" si="39"/>
        <v>0</v>
      </c>
      <c r="I126" s="1">
        <v>0</v>
      </c>
      <c r="J126" s="4">
        <f t="shared" si="41"/>
        <v>0</v>
      </c>
      <c r="K126" s="1">
        <v>0</v>
      </c>
      <c r="L126" s="4">
        <f t="shared" si="42"/>
        <v>0</v>
      </c>
      <c r="M126" s="1">
        <v>2</v>
      </c>
      <c r="N126" s="4">
        <f t="shared" si="43"/>
        <v>1624</v>
      </c>
      <c r="O126" s="1">
        <v>0</v>
      </c>
      <c r="P126" s="4">
        <f t="shared" si="44"/>
        <v>0</v>
      </c>
      <c r="Q126" s="1">
        <v>0</v>
      </c>
      <c r="R126" s="4">
        <f t="shared" si="45"/>
        <v>0</v>
      </c>
      <c r="S126" s="1">
        <v>0</v>
      </c>
      <c r="T126" s="4">
        <f t="shared" si="46"/>
        <v>0</v>
      </c>
      <c r="U126" s="1">
        <v>2</v>
      </c>
      <c r="V126" s="4">
        <f t="shared" si="47"/>
        <v>1624</v>
      </c>
      <c r="W126" s="1">
        <v>0</v>
      </c>
      <c r="X126" s="4">
        <f t="shared" si="48"/>
        <v>0</v>
      </c>
      <c r="Y126" s="1">
        <v>0</v>
      </c>
      <c r="Z126" s="4">
        <f t="shared" si="49"/>
        <v>0</v>
      </c>
      <c r="AA126" s="1">
        <v>0</v>
      </c>
      <c r="AB126" s="4">
        <f t="shared" si="50"/>
        <v>0</v>
      </c>
      <c r="AC126" s="4">
        <f t="shared" si="51"/>
        <v>3248</v>
      </c>
    </row>
    <row r="127" spans="1:29" x14ac:dyDescent="0.25">
      <c r="A127" s="1">
        <v>2121</v>
      </c>
      <c r="B127" s="23" t="s">
        <v>133</v>
      </c>
      <c r="C127" s="29" t="s">
        <v>151</v>
      </c>
      <c r="D127" s="4">
        <v>790</v>
      </c>
      <c r="E127" s="1"/>
      <c r="F127" s="4">
        <f t="shared" si="40"/>
        <v>0</v>
      </c>
      <c r="G127" s="1"/>
      <c r="H127" s="4">
        <f t="shared" si="39"/>
        <v>0</v>
      </c>
      <c r="I127" s="1">
        <v>0</v>
      </c>
      <c r="J127" s="4">
        <f t="shared" si="41"/>
        <v>0</v>
      </c>
      <c r="K127" s="1">
        <v>0</v>
      </c>
      <c r="L127" s="4">
        <f t="shared" si="42"/>
        <v>0</v>
      </c>
      <c r="M127" s="1">
        <v>2</v>
      </c>
      <c r="N127" s="4">
        <f t="shared" si="43"/>
        <v>1580</v>
      </c>
      <c r="O127" s="1">
        <v>0</v>
      </c>
      <c r="P127" s="4">
        <f t="shared" si="44"/>
        <v>0</v>
      </c>
      <c r="Q127" s="1">
        <v>0</v>
      </c>
      <c r="R127" s="4">
        <f t="shared" si="45"/>
        <v>0</v>
      </c>
      <c r="S127" s="1">
        <v>0</v>
      </c>
      <c r="T127" s="4">
        <f t="shared" si="46"/>
        <v>0</v>
      </c>
      <c r="U127" s="1">
        <v>2</v>
      </c>
      <c r="V127" s="4">
        <f t="shared" si="47"/>
        <v>1580</v>
      </c>
      <c r="W127" s="1">
        <v>0</v>
      </c>
      <c r="X127" s="4">
        <f t="shared" si="48"/>
        <v>0</v>
      </c>
      <c r="Y127" s="1">
        <v>0</v>
      </c>
      <c r="Z127" s="4">
        <f t="shared" si="49"/>
        <v>0</v>
      </c>
      <c r="AA127" s="1">
        <v>0</v>
      </c>
      <c r="AB127" s="4">
        <f t="shared" si="50"/>
        <v>0</v>
      </c>
      <c r="AC127" s="4">
        <f t="shared" si="51"/>
        <v>3160</v>
      </c>
    </row>
    <row r="128" spans="1:29" ht="30" x14ac:dyDescent="0.25">
      <c r="A128" s="1">
        <v>2121</v>
      </c>
      <c r="B128" s="23" t="s">
        <v>134</v>
      </c>
      <c r="C128" s="17" t="s">
        <v>151</v>
      </c>
      <c r="D128" s="4">
        <v>800</v>
      </c>
      <c r="E128" s="1"/>
      <c r="F128" s="4">
        <f t="shared" si="40"/>
        <v>0</v>
      </c>
      <c r="G128" s="1"/>
      <c r="H128" s="4">
        <f t="shared" si="39"/>
        <v>0</v>
      </c>
      <c r="I128" s="1">
        <v>6</v>
      </c>
      <c r="J128" s="4">
        <f t="shared" si="41"/>
        <v>4800</v>
      </c>
      <c r="K128" s="1">
        <v>4</v>
      </c>
      <c r="L128" s="4">
        <f t="shared" si="42"/>
        <v>3200</v>
      </c>
      <c r="M128" s="1">
        <v>4</v>
      </c>
      <c r="N128" s="4">
        <f t="shared" si="43"/>
        <v>3200</v>
      </c>
      <c r="O128" s="1">
        <v>4</v>
      </c>
      <c r="P128" s="4">
        <f t="shared" si="44"/>
        <v>3200</v>
      </c>
      <c r="Q128" s="1">
        <v>4</v>
      </c>
      <c r="R128" s="4">
        <f t="shared" si="45"/>
        <v>3200</v>
      </c>
      <c r="S128" s="1">
        <v>4</v>
      </c>
      <c r="T128" s="4">
        <f t="shared" si="46"/>
        <v>3200</v>
      </c>
      <c r="U128" s="1">
        <v>4</v>
      </c>
      <c r="V128" s="4">
        <f t="shared" si="47"/>
        <v>3200</v>
      </c>
      <c r="W128" s="1">
        <v>4</v>
      </c>
      <c r="X128" s="4">
        <f t="shared" si="48"/>
        <v>3200</v>
      </c>
      <c r="Y128" s="1">
        <v>3</v>
      </c>
      <c r="Z128" s="4">
        <f t="shared" si="49"/>
        <v>2400</v>
      </c>
      <c r="AA128" s="1">
        <v>2</v>
      </c>
      <c r="AB128" s="4">
        <f t="shared" si="50"/>
        <v>1600</v>
      </c>
      <c r="AC128" s="4">
        <f t="shared" si="51"/>
        <v>31200</v>
      </c>
    </row>
    <row r="129" spans="1:29" ht="30" x14ac:dyDescent="0.25">
      <c r="A129" s="1">
        <v>2121</v>
      </c>
      <c r="B129" s="23" t="s">
        <v>135</v>
      </c>
      <c r="C129" s="17" t="s">
        <v>151</v>
      </c>
      <c r="D129" s="4">
        <v>800</v>
      </c>
      <c r="E129" s="1"/>
      <c r="F129" s="4">
        <f t="shared" si="40"/>
        <v>0</v>
      </c>
      <c r="G129" s="1"/>
      <c r="H129" s="4">
        <f t="shared" si="39"/>
        <v>0</v>
      </c>
      <c r="I129" s="1">
        <v>6</v>
      </c>
      <c r="J129" s="4">
        <f t="shared" si="41"/>
        <v>4800</v>
      </c>
      <c r="K129" s="1">
        <v>4</v>
      </c>
      <c r="L129" s="4">
        <f t="shared" si="42"/>
        <v>3200</v>
      </c>
      <c r="M129" s="1">
        <v>4</v>
      </c>
      <c r="N129" s="4">
        <f t="shared" si="43"/>
        <v>3200</v>
      </c>
      <c r="O129" s="1">
        <v>4</v>
      </c>
      <c r="P129" s="4">
        <f t="shared" si="44"/>
        <v>3200</v>
      </c>
      <c r="Q129" s="1">
        <v>4</v>
      </c>
      <c r="R129" s="4">
        <f t="shared" si="45"/>
        <v>3200</v>
      </c>
      <c r="S129" s="1">
        <v>4</v>
      </c>
      <c r="T129" s="4">
        <f t="shared" si="46"/>
        <v>3200</v>
      </c>
      <c r="U129" s="1">
        <v>4</v>
      </c>
      <c r="V129" s="4">
        <f t="shared" si="47"/>
        <v>3200</v>
      </c>
      <c r="W129" s="1">
        <v>4</v>
      </c>
      <c r="X129" s="4">
        <f t="shared" si="48"/>
        <v>3200</v>
      </c>
      <c r="Y129" s="1">
        <v>3</v>
      </c>
      <c r="Z129" s="4">
        <f t="shared" si="49"/>
        <v>2400</v>
      </c>
      <c r="AA129" s="1">
        <v>2</v>
      </c>
      <c r="AB129" s="4">
        <f t="shared" si="50"/>
        <v>1600</v>
      </c>
      <c r="AC129" s="4">
        <f t="shared" si="51"/>
        <v>31200</v>
      </c>
    </row>
    <row r="130" spans="1:29" ht="30" x14ac:dyDescent="0.25">
      <c r="A130" s="1">
        <v>2121</v>
      </c>
      <c r="B130" s="23" t="s">
        <v>136</v>
      </c>
      <c r="C130" s="17" t="s">
        <v>151</v>
      </c>
      <c r="D130" s="4">
        <v>800</v>
      </c>
      <c r="E130" s="1"/>
      <c r="F130" s="4">
        <f t="shared" si="40"/>
        <v>0</v>
      </c>
      <c r="G130" s="1"/>
      <c r="H130" s="4">
        <f t="shared" si="39"/>
        <v>0</v>
      </c>
      <c r="I130" s="1">
        <v>6</v>
      </c>
      <c r="J130" s="4">
        <f t="shared" si="41"/>
        <v>4800</v>
      </c>
      <c r="K130" s="1">
        <v>4</v>
      </c>
      <c r="L130" s="4">
        <f t="shared" si="42"/>
        <v>3200</v>
      </c>
      <c r="M130" s="1">
        <v>4</v>
      </c>
      <c r="N130" s="4">
        <f t="shared" si="43"/>
        <v>3200</v>
      </c>
      <c r="O130" s="1">
        <v>4</v>
      </c>
      <c r="P130" s="4">
        <f t="shared" si="44"/>
        <v>3200</v>
      </c>
      <c r="Q130" s="1">
        <v>4</v>
      </c>
      <c r="R130" s="4">
        <f t="shared" si="45"/>
        <v>3200</v>
      </c>
      <c r="S130" s="1">
        <v>4</v>
      </c>
      <c r="T130" s="4">
        <f t="shared" si="46"/>
        <v>3200</v>
      </c>
      <c r="U130" s="1">
        <v>4</v>
      </c>
      <c r="V130" s="4">
        <f t="shared" si="47"/>
        <v>3200</v>
      </c>
      <c r="W130" s="1">
        <v>4</v>
      </c>
      <c r="X130" s="4">
        <f t="shared" si="48"/>
        <v>3200</v>
      </c>
      <c r="Y130" s="1">
        <v>3</v>
      </c>
      <c r="Z130" s="4">
        <f t="shared" si="49"/>
        <v>2400</v>
      </c>
      <c r="AA130" s="1">
        <v>2</v>
      </c>
      <c r="AB130" s="4">
        <f t="shared" si="50"/>
        <v>1600</v>
      </c>
      <c r="AC130" s="4">
        <f t="shared" si="51"/>
        <v>31200</v>
      </c>
    </row>
    <row r="131" spans="1:29" ht="30" x14ac:dyDescent="0.25">
      <c r="A131" s="1">
        <v>2121</v>
      </c>
      <c r="B131" s="23" t="s">
        <v>137</v>
      </c>
      <c r="C131" s="17" t="s">
        <v>151</v>
      </c>
      <c r="D131" s="4">
        <v>1200</v>
      </c>
      <c r="E131" s="1"/>
      <c r="F131" s="4">
        <f t="shared" si="40"/>
        <v>0</v>
      </c>
      <c r="G131" s="1"/>
      <c r="H131" s="4">
        <f t="shared" si="39"/>
        <v>0</v>
      </c>
      <c r="I131" s="1">
        <v>8</v>
      </c>
      <c r="J131" s="4">
        <f t="shared" si="41"/>
        <v>9600</v>
      </c>
      <c r="K131" s="1">
        <v>5</v>
      </c>
      <c r="L131" s="4">
        <f t="shared" si="42"/>
        <v>6000</v>
      </c>
      <c r="M131" s="1">
        <v>5</v>
      </c>
      <c r="N131" s="4">
        <f t="shared" si="43"/>
        <v>6000</v>
      </c>
      <c r="O131" s="1">
        <v>5</v>
      </c>
      <c r="P131" s="4">
        <f t="shared" si="44"/>
        <v>6000</v>
      </c>
      <c r="Q131" s="1">
        <v>5</v>
      </c>
      <c r="R131" s="4">
        <f t="shared" si="45"/>
        <v>6000</v>
      </c>
      <c r="S131" s="1">
        <v>5</v>
      </c>
      <c r="T131" s="4">
        <f t="shared" si="46"/>
        <v>6000</v>
      </c>
      <c r="U131" s="1">
        <v>5</v>
      </c>
      <c r="V131" s="4">
        <f t="shared" si="47"/>
        <v>6000</v>
      </c>
      <c r="W131" s="1">
        <v>5</v>
      </c>
      <c r="X131" s="4">
        <f t="shared" si="48"/>
        <v>6000</v>
      </c>
      <c r="Y131" s="1">
        <v>3</v>
      </c>
      <c r="Z131" s="4">
        <f t="shared" si="49"/>
        <v>3600</v>
      </c>
      <c r="AA131" s="1">
        <v>2</v>
      </c>
      <c r="AB131" s="4">
        <f t="shared" si="50"/>
        <v>2400</v>
      </c>
      <c r="AC131" s="4">
        <f t="shared" si="51"/>
        <v>57600</v>
      </c>
    </row>
    <row r="132" spans="1:29" x14ac:dyDescent="0.25">
      <c r="A132" s="1">
        <v>2121</v>
      </c>
      <c r="B132" s="23" t="s">
        <v>138</v>
      </c>
      <c r="C132" s="17" t="s">
        <v>151</v>
      </c>
      <c r="D132" s="4">
        <v>850</v>
      </c>
      <c r="E132" s="1"/>
      <c r="F132" s="4">
        <f t="shared" si="40"/>
        <v>0</v>
      </c>
      <c r="G132" s="1"/>
      <c r="H132" s="4">
        <f t="shared" si="39"/>
        <v>0</v>
      </c>
      <c r="I132" s="1">
        <v>4</v>
      </c>
      <c r="J132" s="4">
        <f t="shared" si="41"/>
        <v>3400</v>
      </c>
      <c r="K132" s="1">
        <v>2</v>
      </c>
      <c r="L132" s="4">
        <f t="shared" si="42"/>
        <v>1700</v>
      </c>
      <c r="M132" s="1">
        <v>2</v>
      </c>
      <c r="N132" s="4">
        <f t="shared" si="43"/>
        <v>1700</v>
      </c>
      <c r="O132" s="1">
        <v>2</v>
      </c>
      <c r="P132" s="4">
        <f t="shared" si="44"/>
        <v>1700</v>
      </c>
      <c r="Q132" s="1">
        <v>2</v>
      </c>
      <c r="R132" s="4">
        <f t="shared" si="45"/>
        <v>1700</v>
      </c>
      <c r="S132" s="1">
        <v>2</v>
      </c>
      <c r="T132" s="4">
        <f t="shared" si="46"/>
        <v>1700</v>
      </c>
      <c r="U132" s="1">
        <v>2</v>
      </c>
      <c r="V132" s="4">
        <f t="shared" si="47"/>
        <v>1700</v>
      </c>
      <c r="W132" s="1">
        <v>2</v>
      </c>
      <c r="X132" s="4">
        <f t="shared" si="48"/>
        <v>1700</v>
      </c>
      <c r="Y132" s="1">
        <v>2</v>
      </c>
      <c r="Z132" s="4">
        <f t="shared" si="49"/>
        <v>1700</v>
      </c>
      <c r="AA132" s="1">
        <v>0</v>
      </c>
      <c r="AB132" s="4">
        <f t="shared" si="50"/>
        <v>0</v>
      </c>
      <c r="AC132" s="4">
        <f t="shared" si="51"/>
        <v>17000</v>
      </c>
    </row>
    <row r="133" spans="1:29" x14ac:dyDescent="0.25">
      <c r="A133" s="1">
        <v>2121</v>
      </c>
      <c r="B133" s="23" t="s">
        <v>139</v>
      </c>
      <c r="C133" s="17" t="s">
        <v>151</v>
      </c>
      <c r="D133" s="4">
        <v>850</v>
      </c>
      <c r="E133" s="1"/>
      <c r="F133" s="4">
        <f t="shared" si="40"/>
        <v>0</v>
      </c>
      <c r="G133" s="1"/>
      <c r="H133" s="4">
        <f t="shared" si="39"/>
        <v>0</v>
      </c>
      <c r="I133" s="1">
        <v>4</v>
      </c>
      <c r="J133" s="4">
        <f t="shared" si="41"/>
        <v>3400</v>
      </c>
      <c r="K133" s="1">
        <v>2</v>
      </c>
      <c r="L133" s="4">
        <f t="shared" si="42"/>
        <v>1700</v>
      </c>
      <c r="M133" s="1">
        <v>2</v>
      </c>
      <c r="N133" s="4">
        <f t="shared" si="43"/>
        <v>1700</v>
      </c>
      <c r="O133" s="1">
        <v>2</v>
      </c>
      <c r="P133" s="4">
        <f t="shared" si="44"/>
        <v>1700</v>
      </c>
      <c r="Q133" s="1">
        <v>2</v>
      </c>
      <c r="R133" s="4">
        <f t="shared" si="45"/>
        <v>1700</v>
      </c>
      <c r="S133" s="1">
        <v>2</v>
      </c>
      <c r="T133" s="4">
        <f t="shared" si="46"/>
        <v>1700</v>
      </c>
      <c r="U133" s="1">
        <v>2</v>
      </c>
      <c r="V133" s="4">
        <f t="shared" si="47"/>
        <v>1700</v>
      </c>
      <c r="W133" s="1">
        <v>2</v>
      </c>
      <c r="X133" s="4">
        <f t="shared" si="48"/>
        <v>1700</v>
      </c>
      <c r="Y133" s="1">
        <v>2</v>
      </c>
      <c r="Z133" s="4">
        <f t="shared" si="49"/>
        <v>1700</v>
      </c>
      <c r="AA133" s="1">
        <v>0</v>
      </c>
      <c r="AB133" s="4">
        <f t="shared" si="50"/>
        <v>0</v>
      </c>
      <c r="AC133" s="4">
        <f t="shared" si="51"/>
        <v>17000</v>
      </c>
    </row>
    <row r="134" spans="1:29" x14ac:dyDescent="0.25">
      <c r="A134" s="1">
        <v>2121</v>
      </c>
      <c r="B134" s="23" t="s">
        <v>140</v>
      </c>
      <c r="C134" s="17" t="s">
        <v>151</v>
      </c>
      <c r="D134" s="4">
        <v>850</v>
      </c>
      <c r="E134" s="1"/>
      <c r="F134" s="4">
        <f t="shared" si="40"/>
        <v>0</v>
      </c>
      <c r="G134" s="1"/>
      <c r="H134" s="4">
        <f t="shared" si="39"/>
        <v>0</v>
      </c>
      <c r="I134" s="1">
        <v>4</v>
      </c>
      <c r="J134" s="4">
        <f t="shared" si="41"/>
        <v>3400</v>
      </c>
      <c r="K134" s="1">
        <v>2</v>
      </c>
      <c r="L134" s="4">
        <f t="shared" si="42"/>
        <v>1700</v>
      </c>
      <c r="M134" s="1">
        <v>2</v>
      </c>
      <c r="N134" s="4">
        <f t="shared" si="43"/>
        <v>1700</v>
      </c>
      <c r="O134" s="1">
        <v>2</v>
      </c>
      <c r="P134" s="4">
        <f t="shared" si="44"/>
        <v>1700</v>
      </c>
      <c r="Q134" s="1">
        <v>2</v>
      </c>
      <c r="R134" s="4">
        <f t="shared" si="45"/>
        <v>1700</v>
      </c>
      <c r="S134" s="1">
        <v>2</v>
      </c>
      <c r="T134" s="4">
        <f t="shared" si="46"/>
        <v>1700</v>
      </c>
      <c r="U134" s="1">
        <v>2</v>
      </c>
      <c r="V134" s="4">
        <f t="shared" si="47"/>
        <v>1700</v>
      </c>
      <c r="W134" s="1">
        <v>2</v>
      </c>
      <c r="X134" s="4">
        <f t="shared" si="48"/>
        <v>1700</v>
      </c>
      <c r="Y134" s="1">
        <v>2</v>
      </c>
      <c r="Z134" s="4">
        <f t="shared" si="49"/>
        <v>1700</v>
      </c>
      <c r="AA134" s="1">
        <v>0</v>
      </c>
      <c r="AB134" s="4">
        <f t="shared" si="50"/>
        <v>0</v>
      </c>
      <c r="AC134" s="4">
        <f t="shared" si="51"/>
        <v>17000</v>
      </c>
    </row>
    <row r="135" spans="1:29" x14ac:dyDescent="0.25">
      <c r="A135" s="1">
        <v>2121</v>
      </c>
      <c r="B135" s="23" t="s">
        <v>141</v>
      </c>
      <c r="C135" s="17" t="s">
        <v>151</v>
      </c>
      <c r="D135" s="4">
        <v>1044</v>
      </c>
      <c r="E135" s="1"/>
      <c r="F135" s="4">
        <f t="shared" si="40"/>
        <v>0</v>
      </c>
      <c r="G135" s="1"/>
      <c r="H135" s="4">
        <f t="shared" si="39"/>
        <v>0</v>
      </c>
      <c r="I135" s="1">
        <v>6</v>
      </c>
      <c r="J135" s="4">
        <f t="shared" si="41"/>
        <v>6264</v>
      </c>
      <c r="K135" s="1">
        <v>2</v>
      </c>
      <c r="L135" s="4">
        <f t="shared" si="42"/>
        <v>2088</v>
      </c>
      <c r="M135" s="1">
        <v>2</v>
      </c>
      <c r="N135" s="4">
        <f t="shared" si="43"/>
        <v>2088</v>
      </c>
      <c r="O135" s="1">
        <v>2</v>
      </c>
      <c r="P135" s="4">
        <f t="shared" si="44"/>
        <v>2088</v>
      </c>
      <c r="Q135" s="1">
        <v>2</v>
      </c>
      <c r="R135" s="4">
        <f t="shared" si="45"/>
        <v>2088</v>
      </c>
      <c r="S135" s="1">
        <v>2</v>
      </c>
      <c r="T135" s="4">
        <f t="shared" si="46"/>
        <v>2088</v>
      </c>
      <c r="U135" s="1">
        <v>2</v>
      </c>
      <c r="V135" s="4">
        <f t="shared" si="47"/>
        <v>2088</v>
      </c>
      <c r="W135" s="1">
        <v>2</v>
      </c>
      <c r="X135" s="4">
        <f t="shared" si="48"/>
        <v>2088</v>
      </c>
      <c r="Y135" s="1">
        <v>2</v>
      </c>
      <c r="Z135" s="4">
        <f t="shared" si="49"/>
        <v>2088</v>
      </c>
      <c r="AA135" s="1">
        <v>0</v>
      </c>
      <c r="AB135" s="4">
        <f t="shared" si="50"/>
        <v>0</v>
      </c>
      <c r="AC135" s="4">
        <f t="shared" si="51"/>
        <v>22968</v>
      </c>
    </row>
    <row r="136" spans="1:29" ht="30" x14ac:dyDescent="0.25">
      <c r="A136" s="1">
        <v>2121</v>
      </c>
      <c r="B136" s="23" t="s">
        <v>143</v>
      </c>
      <c r="C136" s="17" t="s">
        <v>151</v>
      </c>
      <c r="D136" s="4">
        <v>790</v>
      </c>
      <c r="E136" s="1"/>
      <c r="F136" s="4">
        <f t="shared" si="40"/>
        <v>0</v>
      </c>
      <c r="G136" s="1"/>
      <c r="H136" s="4">
        <f t="shared" si="39"/>
        <v>0</v>
      </c>
      <c r="I136" s="1">
        <v>5</v>
      </c>
      <c r="J136" s="4">
        <f t="shared" si="41"/>
        <v>3950</v>
      </c>
      <c r="K136" s="1">
        <v>2</v>
      </c>
      <c r="L136" s="4">
        <f t="shared" si="42"/>
        <v>1580</v>
      </c>
      <c r="M136" s="1">
        <v>2</v>
      </c>
      <c r="N136" s="4">
        <f t="shared" si="43"/>
        <v>1580</v>
      </c>
      <c r="O136" s="1">
        <v>2</v>
      </c>
      <c r="P136" s="4">
        <f t="shared" si="44"/>
        <v>1580</v>
      </c>
      <c r="Q136" s="1">
        <v>2</v>
      </c>
      <c r="R136" s="4">
        <f t="shared" si="45"/>
        <v>1580</v>
      </c>
      <c r="S136" s="1">
        <v>2</v>
      </c>
      <c r="T136" s="4">
        <f t="shared" si="46"/>
        <v>1580</v>
      </c>
      <c r="U136" s="1">
        <v>2</v>
      </c>
      <c r="V136" s="4">
        <f t="shared" si="47"/>
        <v>1580</v>
      </c>
      <c r="W136" s="1">
        <v>2</v>
      </c>
      <c r="X136" s="4">
        <f t="shared" si="48"/>
        <v>1580</v>
      </c>
      <c r="Y136" s="1">
        <v>2</v>
      </c>
      <c r="Z136" s="4">
        <f t="shared" si="49"/>
        <v>1580</v>
      </c>
      <c r="AA136" s="1">
        <v>0</v>
      </c>
      <c r="AB136" s="4">
        <f t="shared" si="50"/>
        <v>0</v>
      </c>
      <c r="AC136" s="4">
        <f t="shared" si="51"/>
        <v>16590</v>
      </c>
    </row>
    <row r="137" spans="1:29" ht="30" x14ac:dyDescent="0.25">
      <c r="A137" s="1">
        <v>2121</v>
      </c>
      <c r="B137" s="23" t="s">
        <v>144</v>
      </c>
      <c r="C137" s="17" t="s">
        <v>151</v>
      </c>
      <c r="D137" s="4">
        <v>790</v>
      </c>
      <c r="E137" s="1"/>
      <c r="F137" s="4">
        <f t="shared" si="40"/>
        <v>0</v>
      </c>
      <c r="G137" s="1"/>
      <c r="H137" s="4">
        <f t="shared" si="39"/>
        <v>0</v>
      </c>
      <c r="I137" s="1">
        <v>5</v>
      </c>
      <c r="J137" s="4">
        <f t="shared" si="41"/>
        <v>3950</v>
      </c>
      <c r="K137" s="1">
        <v>2</v>
      </c>
      <c r="L137" s="4">
        <f t="shared" si="42"/>
        <v>1580</v>
      </c>
      <c r="M137" s="1">
        <v>2</v>
      </c>
      <c r="N137" s="4">
        <f t="shared" si="43"/>
        <v>1580</v>
      </c>
      <c r="O137" s="1">
        <v>2</v>
      </c>
      <c r="P137" s="4">
        <f t="shared" si="44"/>
        <v>1580</v>
      </c>
      <c r="Q137" s="1">
        <v>2</v>
      </c>
      <c r="R137" s="4">
        <f t="shared" si="45"/>
        <v>1580</v>
      </c>
      <c r="S137" s="1">
        <v>2</v>
      </c>
      <c r="T137" s="4">
        <f t="shared" si="46"/>
        <v>1580</v>
      </c>
      <c r="U137" s="1">
        <v>2</v>
      </c>
      <c r="V137" s="4">
        <f t="shared" si="47"/>
        <v>1580</v>
      </c>
      <c r="W137" s="1">
        <v>2</v>
      </c>
      <c r="X137" s="4">
        <f t="shared" si="48"/>
        <v>1580</v>
      </c>
      <c r="Y137" s="1">
        <v>2</v>
      </c>
      <c r="Z137" s="4">
        <f t="shared" si="49"/>
        <v>1580</v>
      </c>
      <c r="AA137" s="1">
        <v>0</v>
      </c>
      <c r="AB137" s="4">
        <f t="shared" si="50"/>
        <v>0</v>
      </c>
      <c r="AC137" s="4">
        <f t="shared" si="51"/>
        <v>16590</v>
      </c>
    </row>
    <row r="138" spans="1:29" ht="30" x14ac:dyDescent="0.25">
      <c r="A138" s="1">
        <v>2121</v>
      </c>
      <c r="B138" s="23" t="s">
        <v>145</v>
      </c>
      <c r="C138" s="17" t="s">
        <v>151</v>
      </c>
      <c r="D138" s="4">
        <v>790</v>
      </c>
      <c r="E138" s="1"/>
      <c r="F138" s="4">
        <f t="shared" si="40"/>
        <v>0</v>
      </c>
      <c r="G138" s="1"/>
      <c r="H138" s="4">
        <f t="shared" si="39"/>
        <v>0</v>
      </c>
      <c r="I138" s="1">
        <v>5</v>
      </c>
      <c r="J138" s="4">
        <f t="shared" si="41"/>
        <v>3950</v>
      </c>
      <c r="K138" s="1">
        <v>2</v>
      </c>
      <c r="L138" s="4">
        <f t="shared" si="42"/>
        <v>1580</v>
      </c>
      <c r="M138" s="1">
        <v>2</v>
      </c>
      <c r="N138" s="4">
        <f t="shared" si="43"/>
        <v>1580</v>
      </c>
      <c r="O138" s="1">
        <v>2</v>
      </c>
      <c r="P138" s="4">
        <f t="shared" si="44"/>
        <v>1580</v>
      </c>
      <c r="Q138" s="1">
        <v>2</v>
      </c>
      <c r="R138" s="4">
        <f t="shared" si="45"/>
        <v>1580</v>
      </c>
      <c r="S138" s="1">
        <v>2</v>
      </c>
      <c r="T138" s="4">
        <f t="shared" si="46"/>
        <v>1580</v>
      </c>
      <c r="U138" s="1">
        <v>2</v>
      </c>
      <c r="V138" s="4">
        <f t="shared" si="47"/>
        <v>1580</v>
      </c>
      <c r="W138" s="1">
        <v>2</v>
      </c>
      <c r="X138" s="4">
        <f t="shared" si="48"/>
        <v>1580</v>
      </c>
      <c r="Y138" s="1">
        <v>2</v>
      </c>
      <c r="Z138" s="4">
        <f t="shared" si="49"/>
        <v>1580</v>
      </c>
      <c r="AA138" s="1">
        <v>0</v>
      </c>
      <c r="AB138" s="4">
        <f t="shared" si="50"/>
        <v>0</v>
      </c>
      <c r="AC138" s="4">
        <f t="shared" si="51"/>
        <v>16590</v>
      </c>
    </row>
    <row r="139" spans="1:29" ht="30" x14ac:dyDescent="0.25">
      <c r="A139" s="1">
        <v>2121</v>
      </c>
      <c r="B139" s="23" t="s">
        <v>146</v>
      </c>
      <c r="C139" s="17" t="s">
        <v>151</v>
      </c>
      <c r="D139" s="4">
        <v>1050</v>
      </c>
      <c r="E139" s="1"/>
      <c r="F139" s="4">
        <f t="shared" si="40"/>
        <v>0</v>
      </c>
      <c r="G139" s="1"/>
      <c r="H139" s="4">
        <f t="shared" si="39"/>
        <v>0</v>
      </c>
      <c r="I139" s="1">
        <v>5</v>
      </c>
      <c r="J139" s="4">
        <f t="shared" si="41"/>
        <v>5250</v>
      </c>
      <c r="K139" s="1">
        <v>2</v>
      </c>
      <c r="L139" s="4">
        <f t="shared" si="42"/>
        <v>2100</v>
      </c>
      <c r="M139" s="1">
        <v>2</v>
      </c>
      <c r="N139" s="4">
        <f t="shared" si="43"/>
        <v>2100</v>
      </c>
      <c r="O139" s="1">
        <v>2</v>
      </c>
      <c r="P139" s="4">
        <f t="shared" si="44"/>
        <v>2100</v>
      </c>
      <c r="Q139" s="1">
        <v>2</v>
      </c>
      <c r="R139" s="4">
        <f t="shared" si="45"/>
        <v>2100</v>
      </c>
      <c r="S139" s="1">
        <v>2</v>
      </c>
      <c r="T139" s="4">
        <f t="shared" si="46"/>
        <v>2100</v>
      </c>
      <c r="U139" s="1">
        <v>2</v>
      </c>
      <c r="V139" s="4">
        <f t="shared" si="47"/>
        <v>2100</v>
      </c>
      <c r="W139" s="1">
        <v>2</v>
      </c>
      <c r="X139" s="4">
        <f t="shared" si="48"/>
        <v>2100</v>
      </c>
      <c r="Y139" s="1">
        <v>2</v>
      </c>
      <c r="Z139" s="4">
        <f t="shared" si="49"/>
        <v>2100</v>
      </c>
      <c r="AA139" s="1">
        <v>0</v>
      </c>
      <c r="AB139" s="4">
        <f t="shared" si="50"/>
        <v>0</v>
      </c>
      <c r="AC139" s="4">
        <f t="shared" si="51"/>
        <v>22050</v>
      </c>
    </row>
    <row r="140" spans="1:29" ht="30" x14ac:dyDescent="0.25">
      <c r="A140" s="1">
        <v>2121</v>
      </c>
      <c r="B140" s="23" t="s">
        <v>147</v>
      </c>
      <c r="C140" s="17" t="s">
        <v>151</v>
      </c>
      <c r="D140" s="4">
        <v>700</v>
      </c>
      <c r="E140" s="1"/>
      <c r="F140" s="4">
        <f t="shared" si="40"/>
        <v>0</v>
      </c>
      <c r="G140" s="1"/>
      <c r="H140" s="4">
        <f t="shared" si="39"/>
        <v>0</v>
      </c>
      <c r="I140" s="1">
        <v>2</v>
      </c>
      <c r="J140" s="4">
        <f t="shared" si="41"/>
        <v>1400</v>
      </c>
      <c r="K140" s="1">
        <v>0</v>
      </c>
      <c r="L140" s="4">
        <f t="shared" si="42"/>
        <v>0</v>
      </c>
      <c r="M140" s="1">
        <v>2</v>
      </c>
      <c r="N140" s="4">
        <f t="shared" si="43"/>
        <v>1400</v>
      </c>
      <c r="O140" s="1">
        <v>0</v>
      </c>
      <c r="P140" s="4">
        <f t="shared" si="44"/>
        <v>0</v>
      </c>
      <c r="Q140" s="1">
        <v>2</v>
      </c>
      <c r="R140" s="4">
        <f t="shared" si="45"/>
        <v>1400</v>
      </c>
      <c r="S140" s="1">
        <v>0</v>
      </c>
      <c r="T140" s="4">
        <f t="shared" si="46"/>
        <v>0</v>
      </c>
      <c r="U140" s="1">
        <v>2</v>
      </c>
      <c r="V140" s="4">
        <f t="shared" si="47"/>
        <v>1400</v>
      </c>
      <c r="W140" s="1">
        <v>0</v>
      </c>
      <c r="X140" s="4">
        <f t="shared" si="48"/>
        <v>0</v>
      </c>
      <c r="Y140" s="1">
        <v>2</v>
      </c>
      <c r="Z140" s="4">
        <f t="shared" si="49"/>
        <v>1400</v>
      </c>
      <c r="AA140" s="1">
        <v>0</v>
      </c>
      <c r="AB140" s="4">
        <f t="shared" si="50"/>
        <v>0</v>
      </c>
      <c r="AC140" s="4">
        <f t="shared" si="51"/>
        <v>7000</v>
      </c>
    </row>
    <row r="141" spans="1:29" ht="30" x14ac:dyDescent="0.25">
      <c r="A141" s="1">
        <v>2121</v>
      </c>
      <c r="B141" s="23" t="s">
        <v>148</v>
      </c>
      <c r="C141" s="17" t="s">
        <v>151</v>
      </c>
      <c r="D141" s="4">
        <v>700</v>
      </c>
      <c r="E141" s="1"/>
      <c r="F141" s="4">
        <f t="shared" si="40"/>
        <v>0</v>
      </c>
      <c r="G141" s="1"/>
      <c r="H141" s="4">
        <f t="shared" si="39"/>
        <v>0</v>
      </c>
      <c r="I141" s="1">
        <v>2</v>
      </c>
      <c r="J141" s="4">
        <f t="shared" si="41"/>
        <v>1400</v>
      </c>
      <c r="K141" s="1">
        <v>0</v>
      </c>
      <c r="L141" s="4">
        <f t="shared" si="42"/>
        <v>0</v>
      </c>
      <c r="M141" s="1">
        <v>2</v>
      </c>
      <c r="N141" s="4">
        <f t="shared" si="43"/>
        <v>1400</v>
      </c>
      <c r="O141" s="1">
        <v>0</v>
      </c>
      <c r="P141" s="4">
        <f t="shared" si="44"/>
        <v>0</v>
      </c>
      <c r="Q141" s="1">
        <v>2</v>
      </c>
      <c r="R141" s="4">
        <f t="shared" si="45"/>
        <v>1400</v>
      </c>
      <c r="S141" s="1">
        <v>0</v>
      </c>
      <c r="T141" s="4">
        <f t="shared" si="46"/>
        <v>0</v>
      </c>
      <c r="U141" s="1">
        <v>2</v>
      </c>
      <c r="V141" s="4">
        <f t="shared" si="47"/>
        <v>1400</v>
      </c>
      <c r="W141" s="1">
        <v>0</v>
      </c>
      <c r="X141" s="4">
        <f t="shared" si="48"/>
        <v>0</v>
      </c>
      <c r="Y141" s="1">
        <v>2</v>
      </c>
      <c r="Z141" s="4">
        <f t="shared" si="49"/>
        <v>1400</v>
      </c>
      <c r="AA141" s="1">
        <v>0</v>
      </c>
      <c r="AB141" s="4">
        <f t="shared" si="50"/>
        <v>0</v>
      </c>
      <c r="AC141" s="4">
        <f t="shared" si="51"/>
        <v>7000</v>
      </c>
    </row>
    <row r="142" spans="1:29" ht="30" x14ac:dyDescent="0.25">
      <c r="A142" s="1">
        <v>2121</v>
      </c>
      <c r="B142" s="23" t="s">
        <v>149</v>
      </c>
      <c r="C142" s="17" t="s">
        <v>151</v>
      </c>
      <c r="D142" s="4">
        <v>700</v>
      </c>
      <c r="E142" s="1"/>
      <c r="F142" s="4">
        <f t="shared" si="40"/>
        <v>0</v>
      </c>
      <c r="G142" s="1"/>
      <c r="H142" s="4">
        <f t="shared" si="39"/>
        <v>0</v>
      </c>
      <c r="I142" s="1">
        <v>2</v>
      </c>
      <c r="J142" s="4">
        <f t="shared" si="41"/>
        <v>1400</v>
      </c>
      <c r="K142" s="1">
        <v>0</v>
      </c>
      <c r="L142" s="4">
        <f t="shared" si="42"/>
        <v>0</v>
      </c>
      <c r="M142" s="1">
        <v>2</v>
      </c>
      <c r="N142" s="4">
        <f t="shared" si="43"/>
        <v>1400</v>
      </c>
      <c r="O142" s="1">
        <v>0</v>
      </c>
      <c r="P142" s="4">
        <f t="shared" si="44"/>
        <v>0</v>
      </c>
      <c r="Q142" s="1">
        <v>2</v>
      </c>
      <c r="R142" s="4">
        <f t="shared" si="45"/>
        <v>1400</v>
      </c>
      <c r="S142" s="1">
        <v>0</v>
      </c>
      <c r="T142" s="4">
        <f t="shared" si="46"/>
        <v>0</v>
      </c>
      <c r="U142" s="1">
        <v>2</v>
      </c>
      <c r="V142" s="4">
        <f t="shared" si="47"/>
        <v>1400</v>
      </c>
      <c r="W142" s="1">
        <v>0</v>
      </c>
      <c r="X142" s="4">
        <f t="shared" si="48"/>
        <v>0</v>
      </c>
      <c r="Y142" s="1">
        <v>2</v>
      </c>
      <c r="Z142" s="4">
        <f t="shared" si="49"/>
        <v>1400</v>
      </c>
      <c r="AA142" s="1">
        <v>0</v>
      </c>
      <c r="AB142" s="4">
        <f t="shared" si="50"/>
        <v>0</v>
      </c>
      <c r="AC142" s="4">
        <f t="shared" si="51"/>
        <v>7000</v>
      </c>
    </row>
    <row r="143" spans="1:29" ht="30" x14ac:dyDescent="0.25">
      <c r="A143" s="1">
        <v>2121</v>
      </c>
      <c r="B143" s="23" t="s">
        <v>150</v>
      </c>
      <c r="C143" s="17" t="s">
        <v>151</v>
      </c>
      <c r="D143" s="4">
        <v>1046</v>
      </c>
      <c r="E143" s="1"/>
      <c r="F143" s="4">
        <f t="shared" si="40"/>
        <v>0</v>
      </c>
      <c r="G143" s="1"/>
      <c r="H143" s="4">
        <f t="shared" si="39"/>
        <v>0</v>
      </c>
      <c r="I143" s="1">
        <v>2</v>
      </c>
      <c r="J143" s="4">
        <f t="shared" si="41"/>
        <v>2092</v>
      </c>
      <c r="K143" s="1">
        <v>0</v>
      </c>
      <c r="L143" s="4">
        <f t="shared" si="42"/>
        <v>0</v>
      </c>
      <c r="M143" s="1">
        <v>2</v>
      </c>
      <c r="N143" s="4">
        <f t="shared" si="43"/>
        <v>2092</v>
      </c>
      <c r="O143" s="1">
        <v>0</v>
      </c>
      <c r="P143" s="4">
        <f t="shared" si="44"/>
        <v>0</v>
      </c>
      <c r="Q143" s="1">
        <v>2</v>
      </c>
      <c r="R143" s="4">
        <f t="shared" si="45"/>
        <v>2092</v>
      </c>
      <c r="S143" s="1">
        <v>0</v>
      </c>
      <c r="T143" s="4">
        <f t="shared" si="46"/>
        <v>0</v>
      </c>
      <c r="U143" s="1">
        <v>2</v>
      </c>
      <c r="V143" s="4">
        <f t="shared" si="47"/>
        <v>2092</v>
      </c>
      <c r="W143" s="1">
        <v>0</v>
      </c>
      <c r="X143" s="4">
        <f t="shared" si="48"/>
        <v>0</v>
      </c>
      <c r="Y143" s="1">
        <v>2</v>
      </c>
      <c r="Z143" s="4">
        <f t="shared" si="49"/>
        <v>2092</v>
      </c>
      <c r="AA143" s="1">
        <v>0</v>
      </c>
      <c r="AB143" s="4">
        <f t="shared" si="50"/>
        <v>0</v>
      </c>
      <c r="AC143" s="4">
        <f t="shared" si="51"/>
        <v>10460</v>
      </c>
    </row>
    <row r="144" spans="1:29" x14ac:dyDescent="0.25">
      <c r="A144" s="13">
        <v>2121</v>
      </c>
      <c r="B144" s="24"/>
      <c r="C144" s="14"/>
      <c r="D144" s="15"/>
      <c r="E144" s="15"/>
      <c r="F144" s="15">
        <f>SUM(F122:F143)</f>
        <v>0</v>
      </c>
      <c r="G144" s="15"/>
      <c r="H144" s="15">
        <f>SUM(H122:H143)</f>
        <v>0</v>
      </c>
      <c r="I144" s="15"/>
      <c r="J144" s="15">
        <f>SUM(J122:J143)</f>
        <v>93756</v>
      </c>
      <c r="K144" s="15"/>
      <c r="L144" s="15">
        <f>SUM(L122:L143)</f>
        <v>50293</v>
      </c>
      <c r="M144" s="15"/>
      <c r="N144" s="15">
        <f>SUM(N122:N143)</f>
        <v>59789</v>
      </c>
      <c r="O144" s="15"/>
      <c r="P144" s="15">
        <f>SUM(P122:P143)</f>
        <v>50293</v>
      </c>
      <c r="Q144" s="15"/>
      <c r="R144" s="15">
        <f>SUM(R122:R143)</f>
        <v>56585</v>
      </c>
      <c r="S144" s="15"/>
      <c r="T144" s="15">
        <f>SUM(T122:T143)</f>
        <v>50293</v>
      </c>
      <c r="U144" s="15"/>
      <c r="V144" s="15">
        <f>SUM(V122:V143)</f>
        <v>59789</v>
      </c>
      <c r="W144" s="15"/>
      <c r="X144" s="15">
        <f>SUM(X122:X143)</f>
        <v>50293</v>
      </c>
      <c r="Y144" s="15"/>
      <c r="Z144" s="15">
        <f>SUM(Z122:Z143)</f>
        <v>46070</v>
      </c>
      <c r="AA144" s="15">
        <v>0</v>
      </c>
      <c r="AB144" s="15">
        <f>SUM(AB122:AB143)</f>
        <v>15240</v>
      </c>
      <c r="AC144" s="15">
        <f>SUM(AC122:AC143)</f>
        <v>532401</v>
      </c>
    </row>
    <row r="145" spans="1:29" x14ac:dyDescent="0.25">
      <c r="E145" s="27"/>
    </row>
    <row r="147" spans="1:29" ht="18.75" x14ac:dyDescent="0.3">
      <c r="A147" s="16" t="s">
        <v>152</v>
      </c>
    </row>
    <row r="148" spans="1:29" ht="30" x14ac:dyDescent="0.25">
      <c r="A148" s="26" t="s">
        <v>0</v>
      </c>
      <c r="B148" s="22" t="s">
        <v>1</v>
      </c>
      <c r="C148" s="3" t="s">
        <v>2</v>
      </c>
      <c r="D148" s="3" t="s">
        <v>26</v>
      </c>
      <c r="E148" s="5" t="s">
        <v>3</v>
      </c>
      <c r="F148" s="5" t="s">
        <v>19</v>
      </c>
      <c r="G148" s="6" t="s">
        <v>4</v>
      </c>
      <c r="H148" s="6" t="s">
        <v>19</v>
      </c>
      <c r="I148" s="8" t="s">
        <v>5</v>
      </c>
      <c r="J148" s="8" t="s">
        <v>19</v>
      </c>
      <c r="K148" s="2" t="s">
        <v>6</v>
      </c>
      <c r="L148" s="2" t="s">
        <v>19</v>
      </c>
      <c r="M148" s="9" t="s">
        <v>7</v>
      </c>
      <c r="N148" s="9" t="s">
        <v>19</v>
      </c>
      <c r="O148" s="7" t="s">
        <v>8</v>
      </c>
      <c r="P148" s="7" t="s">
        <v>19</v>
      </c>
      <c r="Q148" s="2" t="s">
        <v>9</v>
      </c>
      <c r="R148" s="2" t="s">
        <v>19</v>
      </c>
      <c r="S148" s="12" t="s">
        <v>10</v>
      </c>
      <c r="T148" s="12" t="s">
        <v>19</v>
      </c>
      <c r="U148" s="11" t="s">
        <v>11</v>
      </c>
      <c r="V148" s="11" t="s">
        <v>19</v>
      </c>
      <c r="W148" s="2" t="s">
        <v>12</v>
      </c>
      <c r="X148" s="2" t="s">
        <v>19</v>
      </c>
      <c r="Y148" s="10" t="s">
        <v>13</v>
      </c>
      <c r="Z148" s="10" t="s">
        <v>19</v>
      </c>
      <c r="AA148" s="2" t="s">
        <v>14</v>
      </c>
      <c r="AB148" s="2" t="s">
        <v>19</v>
      </c>
      <c r="AC148" s="11" t="s">
        <v>15</v>
      </c>
    </row>
    <row r="149" spans="1:29" x14ac:dyDescent="0.25">
      <c r="A149" s="1">
        <v>2161</v>
      </c>
      <c r="B149" s="23" t="s">
        <v>153</v>
      </c>
      <c r="C149" s="29" t="s">
        <v>176</v>
      </c>
      <c r="D149" s="4">
        <v>116</v>
      </c>
      <c r="E149" s="1"/>
      <c r="F149" s="4">
        <f>D149*E149</f>
        <v>0</v>
      </c>
      <c r="G149" s="1"/>
      <c r="H149" s="4">
        <f t="shared" ref="H149:H180" si="52">D149*G149</f>
        <v>0</v>
      </c>
      <c r="I149" s="1">
        <v>15</v>
      </c>
      <c r="J149" s="4">
        <f>D149*I149</f>
        <v>1740</v>
      </c>
      <c r="K149" s="1">
        <v>15</v>
      </c>
      <c r="L149" s="4">
        <f>D149*K149</f>
        <v>1740</v>
      </c>
      <c r="M149" s="1">
        <v>15</v>
      </c>
      <c r="N149" s="4">
        <f>D149*M149</f>
        <v>1740</v>
      </c>
      <c r="O149" s="1">
        <v>15</v>
      </c>
      <c r="P149" s="4">
        <f>D149*O149</f>
        <v>1740</v>
      </c>
      <c r="Q149" s="1">
        <v>15</v>
      </c>
      <c r="R149" s="4">
        <f>D149*Q149</f>
        <v>1740</v>
      </c>
      <c r="S149" s="1">
        <v>15</v>
      </c>
      <c r="T149" s="4">
        <f>D149*S149</f>
        <v>1740</v>
      </c>
      <c r="U149" s="1">
        <v>15</v>
      </c>
      <c r="V149" s="4">
        <f>D149*U149</f>
        <v>1740</v>
      </c>
      <c r="W149" s="1">
        <v>15</v>
      </c>
      <c r="X149" s="4">
        <f>D149*W149</f>
        <v>1740</v>
      </c>
      <c r="Y149" s="1">
        <v>15</v>
      </c>
      <c r="Z149" s="4">
        <f>D149*Y149</f>
        <v>1740</v>
      </c>
      <c r="AA149" s="1">
        <v>15</v>
      </c>
      <c r="AB149" s="4">
        <f>D149*AA149</f>
        <v>1740</v>
      </c>
      <c r="AC149" s="4">
        <f t="shared" ref="AC149:AC180" si="53">F149+H149+J149+L149+N149+P149+R149+T149+V149+X149+Z149+AB149</f>
        <v>17400</v>
      </c>
    </row>
    <row r="150" spans="1:29" x14ac:dyDescent="0.25">
      <c r="A150" s="1">
        <v>2161</v>
      </c>
      <c r="B150" s="23" t="s">
        <v>154</v>
      </c>
      <c r="C150" s="29" t="s">
        <v>176</v>
      </c>
      <c r="D150" s="4">
        <v>127</v>
      </c>
      <c r="E150" s="1"/>
      <c r="F150" s="4">
        <f t="shared" ref="F150:F180" si="54">D150*E150</f>
        <v>0</v>
      </c>
      <c r="G150" s="1"/>
      <c r="H150" s="4">
        <f t="shared" si="52"/>
        <v>0</v>
      </c>
      <c r="I150" s="1">
        <v>15</v>
      </c>
      <c r="J150" s="4">
        <f t="shared" ref="J150:J180" si="55">D150*I150</f>
        <v>1905</v>
      </c>
      <c r="K150" s="1">
        <v>15</v>
      </c>
      <c r="L150" s="4">
        <f t="shared" ref="L150:L180" si="56">D150*K150</f>
        <v>1905</v>
      </c>
      <c r="M150" s="1">
        <v>15</v>
      </c>
      <c r="N150" s="4">
        <f t="shared" ref="N150:N180" si="57">D150*M150</f>
        <v>1905</v>
      </c>
      <c r="O150" s="1">
        <v>15</v>
      </c>
      <c r="P150" s="4">
        <f t="shared" ref="P150:P180" si="58">D150*O150</f>
        <v>1905</v>
      </c>
      <c r="Q150" s="1">
        <v>15</v>
      </c>
      <c r="R150" s="4">
        <f t="shared" ref="R150:R180" si="59">D150*Q150</f>
        <v>1905</v>
      </c>
      <c r="S150" s="1">
        <v>15</v>
      </c>
      <c r="T150" s="4">
        <f t="shared" ref="T150:T180" si="60">D150*S150</f>
        <v>1905</v>
      </c>
      <c r="U150" s="1">
        <v>15</v>
      </c>
      <c r="V150" s="4">
        <f t="shared" ref="V150:V180" si="61">D150*U150</f>
        <v>1905</v>
      </c>
      <c r="W150" s="1">
        <v>15</v>
      </c>
      <c r="X150" s="4">
        <f t="shared" ref="X150:X180" si="62">D150*W150</f>
        <v>1905</v>
      </c>
      <c r="Y150" s="1">
        <v>15</v>
      </c>
      <c r="Z150" s="4">
        <f t="shared" ref="Z150:Z180" si="63">D150*Y150</f>
        <v>1905</v>
      </c>
      <c r="AA150" s="1">
        <v>15</v>
      </c>
      <c r="AB150" s="4">
        <f t="shared" ref="AB150:AB180" si="64">D150*AA150</f>
        <v>1905</v>
      </c>
      <c r="AC150" s="4">
        <f t="shared" si="53"/>
        <v>19050</v>
      </c>
    </row>
    <row r="151" spans="1:29" x14ac:dyDescent="0.25">
      <c r="A151" s="1">
        <v>2161</v>
      </c>
      <c r="B151" s="23" t="s">
        <v>155</v>
      </c>
      <c r="C151" s="29" t="s">
        <v>176</v>
      </c>
      <c r="D151" s="4">
        <v>63</v>
      </c>
      <c r="E151" s="1"/>
      <c r="F151" s="4">
        <f t="shared" si="54"/>
        <v>0</v>
      </c>
      <c r="G151" s="1"/>
      <c r="H151" s="4">
        <f t="shared" si="52"/>
        <v>0</v>
      </c>
      <c r="I151" s="1">
        <v>15</v>
      </c>
      <c r="J151" s="4">
        <f t="shared" si="55"/>
        <v>945</v>
      </c>
      <c r="K151" s="1">
        <v>15</v>
      </c>
      <c r="L151" s="4">
        <f t="shared" si="56"/>
        <v>945</v>
      </c>
      <c r="M151" s="1">
        <v>15</v>
      </c>
      <c r="N151" s="4">
        <f t="shared" si="57"/>
        <v>945</v>
      </c>
      <c r="O151" s="1">
        <v>15</v>
      </c>
      <c r="P151" s="4">
        <f t="shared" si="58"/>
        <v>945</v>
      </c>
      <c r="Q151" s="1">
        <v>15</v>
      </c>
      <c r="R151" s="4">
        <f t="shared" si="59"/>
        <v>945</v>
      </c>
      <c r="S151" s="1">
        <v>15</v>
      </c>
      <c r="T151" s="4">
        <f t="shared" si="60"/>
        <v>945</v>
      </c>
      <c r="U151" s="1">
        <v>15</v>
      </c>
      <c r="V151" s="4">
        <f t="shared" si="61"/>
        <v>945</v>
      </c>
      <c r="W151" s="1">
        <v>15</v>
      </c>
      <c r="X151" s="4">
        <f t="shared" si="62"/>
        <v>945</v>
      </c>
      <c r="Y151" s="1">
        <v>15</v>
      </c>
      <c r="Z151" s="4">
        <f t="shared" si="63"/>
        <v>945</v>
      </c>
      <c r="AA151" s="1">
        <v>15</v>
      </c>
      <c r="AB151" s="4">
        <f t="shared" si="64"/>
        <v>945</v>
      </c>
      <c r="AC151" s="4">
        <f t="shared" si="53"/>
        <v>9450</v>
      </c>
    </row>
    <row r="152" spans="1:29" x14ac:dyDescent="0.25">
      <c r="A152" s="1">
        <v>2161</v>
      </c>
      <c r="B152" s="23" t="s">
        <v>177</v>
      </c>
      <c r="C152" s="29" t="s">
        <v>178</v>
      </c>
      <c r="D152" s="4">
        <v>30</v>
      </c>
      <c r="E152" s="1"/>
      <c r="F152" s="4">
        <f t="shared" si="54"/>
        <v>0</v>
      </c>
      <c r="G152" s="1"/>
      <c r="H152" s="4">
        <f t="shared" si="52"/>
        <v>0</v>
      </c>
      <c r="I152" s="1">
        <v>130</v>
      </c>
      <c r="J152" s="4">
        <f t="shared" si="55"/>
        <v>3900</v>
      </c>
      <c r="K152" s="1">
        <v>130</v>
      </c>
      <c r="L152" s="4">
        <f t="shared" si="56"/>
        <v>3900</v>
      </c>
      <c r="M152" s="1">
        <v>130</v>
      </c>
      <c r="N152" s="4">
        <f t="shared" si="57"/>
        <v>3900</v>
      </c>
      <c r="O152" s="1">
        <v>130</v>
      </c>
      <c r="P152" s="4">
        <f t="shared" si="58"/>
        <v>3900</v>
      </c>
      <c r="Q152" s="1">
        <v>130</v>
      </c>
      <c r="R152" s="4">
        <f t="shared" si="59"/>
        <v>3900</v>
      </c>
      <c r="S152" s="1">
        <v>130</v>
      </c>
      <c r="T152" s="4">
        <f t="shared" si="60"/>
        <v>3900</v>
      </c>
      <c r="U152" s="1">
        <v>130</v>
      </c>
      <c r="V152" s="4">
        <f t="shared" si="61"/>
        <v>3900</v>
      </c>
      <c r="W152" s="1">
        <v>130</v>
      </c>
      <c r="X152" s="4">
        <f t="shared" si="62"/>
        <v>3900</v>
      </c>
      <c r="Y152" s="1">
        <v>130</v>
      </c>
      <c r="Z152" s="4">
        <f t="shared" si="63"/>
        <v>3900</v>
      </c>
      <c r="AA152" s="1">
        <v>130</v>
      </c>
      <c r="AB152" s="4">
        <f t="shared" si="64"/>
        <v>3900</v>
      </c>
      <c r="AC152" s="4">
        <f t="shared" si="53"/>
        <v>39000</v>
      </c>
    </row>
    <row r="153" spans="1:29" x14ac:dyDescent="0.25">
      <c r="A153" s="1">
        <v>2161</v>
      </c>
      <c r="B153" s="23" t="s">
        <v>156</v>
      </c>
      <c r="C153" s="29" t="s">
        <v>126</v>
      </c>
      <c r="D153" s="4">
        <v>15</v>
      </c>
      <c r="E153" s="1"/>
      <c r="F153" s="4">
        <f t="shared" si="54"/>
        <v>0</v>
      </c>
      <c r="G153" s="1"/>
      <c r="H153" s="4">
        <f t="shared" si="52"/>
        <v>0</v>
      </c>
      <c r="I153" s="1">
        <v>110</v>
      </c>
      <c r="J153" s="4">
        <f t="shared" si="55"/>
        <v>1650</v>
      </c>
      <c r="K153" s="1">
        <v>110</v>
      </c>
      <c r="L153" s="4">
        <f t="shared" si="56"/>
        <v>1650</v>
      </c>
      <c r="M153" s="1">
        <v>110</v>
      </c>
      <c r="N153" s="4">
        <f t="shared" si="57"/>
        <v>1650</v>
      </c>
      <c r="O153" s="1">
        <v>110</v>
      </c>
      <c r="P153" s="4">
        <f t="shared" si="58"/>
        <v>1650</v>
      </c>
      <c r="Q153" s="1">
        <v>110</v>
      </c>
      <c r="R153" s="4">
        <f t="shared" si="59"/>
        <v>1650</v>
      </c>
      <c r="S153" s="1">
        <v>110</v>
      </c>
      <c r="T153" s="4">
        <f t="shared" si="60"/>
        <v>1650</v>
      </c>
      <c r="U153" s="1">
        <v>110</v>
      </c>
      <c r="V153" s="4">
        <f t="shared" si="61"/>
        <v>1650</v>
      </c>
      <c r="W153" s="1">
        <v>110</v>
      </c>
      <c r="X153" s="4">
        <f t="shared" si="62"/>
        <v>1650</v>
      </c>
      <c r="Y153" s="1">
        <v>110</v>
      </c>
      <c r="Z153" s="4">
        <f t="shared" si="63"/>
        <v>1650</v>
      </c>
      <c r="AA153" s="1">
        <v>110</v>
      </c>
      <c r="AB153" s="4">
        <f t="shared" si="64"/>
        <v>1650</v>
      </c>
      <c r="AC153" s="4">
        <f t="shared" si="53"/>
        <v>16500</v>
      </c>
    </row>
    <row r="154" spans="1:29" x14ac:dyDescent="0.25">
      <c r="A154" s="1">
        <v>2161</v>
      </c>
      <c r="B154" s="23" t="s">
        <v>157</v>
      </c>
      <c r="C154" s="17" t="s">
        <v>120</v>
      </c>
      <c r="D154" s="4">
        <v>52</v>
      </c>
      <c r="E154" s="1"/>
      <c r="F154" s="4">
        <f t="shared" si="54"/>
        <v>0</v>
      </c>
      <c r="G154" s="1"/>
      <c r="H154" s="4">
        <f t="shared" si="52"/>
        <v>0</v>
      </c>
      <c r="I154" s="1">
        <v>15</v>
      </c>
      <c r="J154" s="4">
        <f t="shared" si="55"/>
        <v>780</v>
      </c>
      <c r="K154" s="1">
        <v>8</v>
      </c>
      <c r="L154" s="4">
        <f t="shared" si="56"/>
        <v>416</v>
      </c>
      <c r="M154" s="1">
        <v>8</v>
      </c>
      <c r="N154" s="4">
        <f t="shared" si="57"/>
        <v>416</v>
      </c>
      <c r="O154" s="1">
        <v>10</v>
      </c>
      <c r="P154" s="4">
        <f t="shared" si="58"/>
        <v>520</v>
      </c>
      <c r="Q154" s="1">
        <v>8</v>
      </c>
      <c r="R154" s="4">
        <f t="shared" si="59"/>
        <v>416</v>
      </c>
      <c r="S154" s="1">
        <v>8</v>
      </c>
      <c r="T154" s="4">
        <f t="shared" si="60"/>
        <v>416</v>
      </c>
      <c r="U154" s="1">
        <v>8</v>
      </c>
      <c r="V154" s="4">
        <f t="shared" si="61"/>
        <v>416</v>
      </c>
      <c r="W154" s="1">
        <v>8</v>
      </c>
      <c r="X154" s="4">
        <f t="shared" si="62"/>
        <v>416</v>
      </c>
      <c r="Y154" s="1">
        <v>8</v>
      </c>
      <c r="Z154" s="4">
        <f t="shared" si="63"/>
        <v>416</v>
      </c>
      <c r="AA154" s="1">
        <v>4</v>
      </c>
      <c r="AB154" s="4">
        <f t="shared" si="64"/>
        <v>208</v>
      </c>
      <c r="AC154" s="4">
        <f t="shared" si="53"/>
        <v>4420</v>
      </c>
    </row>
    <row r="155" spans="1:29" x14ac:dyDescent="0.25">
      <c r="A155" s="1">
        <v>2161</v>
      </c>
      <c r="B155" s="23" t="s">
        <v>158</v>
      </c>
      <c r="C155" s="17" t="s">
        <v>120</v>
      </c>
      <c r="D155" s="4">
        <v>45</v>
      </c>
      <c r="E155" s="1"/>
      <c r="F155" s="4">
        <f t="shared" si="54"/>
        <v>0</v>
      </c>
      <c r="G155" s="1"/>
      <c r="H155" s="4">
        <f t="shared" si="52"/>
        <v>0</v>
      </c>
      <c r="I155" s="1">
        <v>15</v>
      </c>
      <c r="J155" s="4">
        <f t="shared" si="55"/>
        <v>675</v>
      </c>
      <c r="K155" s="1">
        <v>8</v>
      </c>
      <c r="L155" s="4">
        <f t="shared" si="56"/>
        <v>360</v>
      </c>
      <c r="M155" s="1">
        <v>8</v>
      </c>
      <c r="N155" s="4">
        <f t="shared" si="57"/>
        <v>360</v>
      </c>
      <c r="O155" s="1">
        <v>10</v>
      </c>
      <c r="P155" s="4">
        <f t="shared" si="58"/>
        <v>450</v>
      </c>
      <c r="Q155" s="1">
        <v>8</v>
      </c>
      <c r="R155" s="4">
        <f t="shared" si="59"/>
        <v>360</v>
      </c>
      <c r="S155" s="1">
        <v>8</v>
      </c>
      <c r="T155" s="4">
        <f t="shared" si="60"/>
        <v>360</v>
      </c>
      <c r="U155" s="1">
        <v>8</v>
      </c>
      <c r="V155" s="4">
        <f t="shared" si="61"/>
        <v>360</v>
      </c>
      <c r="W155" s="1">
        <v>8</v>
      </c>
      <c r="X155" s="4">
        <f t="shared" si="62"/>
        <v>360</v>
      </c>
      <c r="Y155" s="1">
        <v>8</v>
      </c>
      <c r="Z155" s="4">
        <f t="shared" si="63"/>
        <v>360</v>
      </c>
      <c r="AA155" s="1">
        <v>4</v>
      </c>
      <c r="AB155" s="4">
        <f t="shared" si="64"/>
        <v>180</v>
      </c>
      <c r="AC155" s="4">
        <f t="shared" si="53"/>
        <v>3825</v>
      </c>
    </row>
    <row r="156" spans="1:29" x14ac:dyDescent="0.25">
      <c r="A156" s="1">
        <v>2161</v>
      </c>
      <c r="B156" s="23" t="s">
        <v>179</v>
      </c>
      <c r="C156" s="29" t="s">
        <v>125</v>
      </c>
      <c r="D156" s="4">
        <v>40</v>
      </c>
      <c r="E156" s="1"/>
      <c r="F156" s="4">
        <f t="shared" si="54"/>
        <v>0</v>
      </c>
      <c r="G156" s="1"/>
      <c r="H156" s="4">
        <f t="shared" si="52"/>
        <v>0</v>
      </c>
      <c r="I156" s="1">
        <v>20</v>
      </c>
      <c r="J156" s="4">
        <f t="shared" si="55"/>
        <v>800</v>
      </c>
      <c r="K156" s="1">
        <v>20</v>
      </c>
      <c r="L156" s="4">
        <f t="shared" si="56"/>
        <v>800</v>
      </c>
      <c r="M156" s="1">
        <v>20</v>
      </c>
      <c r="N156" s="4">
        <f t="shared" si="57"/>
        <v>800</v>
      </c>
      <c r="O156" s="1">
        <v>20</v>
      </c>
      <c r="P156" s="4">
        <f t="shared" si="58"/>
        <v>800</v>
      </c>
      <c r="Q156" s="1">
        <v>20</v>
      </c>
      <c r="R156" s="4">
        <f t="shared" si="59"/>
        <v>800</v>
      </c>
      <c r="S156" s="1">
        <v>20</v>
      </c>
      <c r="T156" s="4">
        <f t="shared" si="60"/>
        <v>800</v>
      </c>
      <c r="U156" s="1">
        <v>20</v>
      </c>
      <c r="V156" s="4">
        <f t="shared" si="61"/>
        <v>800</v>
      </c>
      <c r="W156" s="1">
        <v>20</v>
      </c>
      <c r="X156" s="4">
        <f t="shared" si="62"/>
        <v>800</v>
      </c>
      <c r="Y156" s="1">
        <v>20</v>
      </c>
      <c r="Z156" s="4">
        <f t="shared" si="63"/>
        <v>800</v>
      </c>
      <c r="AA156" s="1">
        <v>20</v>
      </c>
      <c r="AB156" s="4">
        <f t="shared" si="64"/>
        <v>800</v>
      </c>
      <c r="AC156" s="4">
        <f t="shared" si="53"/>
        <v>8000</v>
      </c>
    </row>
    <row r="157" spans="1:29" x14ac:dyDescent="0.25">
      <c r="A157" s="1">
        <v>2161</v>
      </c>
      <c r="B157" s="23" t="s">
        <v>159</v>
      </c>
      <c r="C157" s="29" t="s">
        <v>120</v>
      </c>
      <c r="D157" s="4">
        <v>7.5</v>
      </c>
      <c r="E157" s="1"/>
      <c r="F157" s="4">
        <f t="shared" si="54"/>
        <v>0</v>
      </c>
      <c r="G157" s="1"/>
      <c r="H157" s="4">
        <f t="shared" si="52"/>
        <v>0</v>
      </c>
      <c r="I157" s="1">
        <v>30</v>
      </c>
      <c r="J157" s="4">
        <f t="shared" si="55"/>
        <v>225</v>
      </c>
      <c r="K157" s="1">
        <v>30</v>
      </c>
      <c r="L157" s="4">
        <f t="shared" si="56"/>
        <v>225</v>
      </c>
      <c r="M157" s="1">
        <v>30</v>
      </c>
      <c r="N157" s="4">
        <f t="shared" si="57"/>
        <v>225</v>
      </c>
      <c r="O157" s="1">
        <v>30</v>
      </c>
      <c r="P157" s="4">
        <f t="shared" si="58"/>
        <v>225</v>
      </c>
      <c r="Q157" s="1">
        <v>30</v>
      </c>
      <c r="R157" s="4">
        <f t="shared" si="59"/>
        <v>225</v>
      </c>
      <c r="S157" s="1">
        <v>30</v>
      </c>
      <c r="T157" s="4">
        <f t="shared" si="60"/>
        <v>225</v>
      </c>
      <c r="U157" s="1">
        <v>30</v>
      </c>
      <c r="V157" s="4">
        <f t="shared" si="61"/>
        <v>225</v>
      </c>
      <c r="W157" s="1">
        <v>30</v>
      </c>
      <c r="X157" s="4">
        <f t="shared" si="62"/>
        <v>225</v>
      </c>
      <c r="Y157" s="1">
        <v>30</v>
      </c>
      <c r="Z157" s="4">
        <f t="shared" si="63"/>
        <v>225</v>
      </c>
      <c r="AA157" s="1">
        <v>30</v>
      </c>
      <c r="AB157" s="4">
        <f t="shared" si="64"/>
        <v>225</v>
      </c>
      <c r="AC157" s="4">
        <f t="shared" si="53"/>
        <v>2250</v>
      </c>
    </row>
    <row r="158" spans="1:29" x14ac:dyDescent="0.25">
      <c r="A158" s="1">
        <v>2161</v>
      </c>
      <c r="B158" s="23" t="s">
        <v>160</v>
      </c>
      <c r="C158" s="17" t="s">
        <v>182</v>
      </c>
      <c r="D158" s="4">
        <v>20.88</v>
      </c>
      <c r="E158" s="1"/>
      <c r="F158" s="4">
        <f t="shared" si="54"/>
        <v>0</v>
      </c>
      <c r="G158" s="1"/>
      <c r="H158" s="4">
        <f t="shared" si="52"/>
        <v>0</v>
      </c>
      <c r="I158" s="1">
        <v>15</v>
      </c>
      <c r="J158" s="4">
        <f t="shared" si="55"/>
        <v>313.2</v>
      </c>
      <c r="K158" s="1">
        <v>15</v>
      </c>
      <c r="L158" s="4">
        <f t="shared" si="56"/>
        <v>313.2</v>
      </c>
      <c r="M158" s="1">
        <v>15</v>
      </c>
      <c r="N158" s="4">
        <f t="shared" si="57"/>
        <v>313.2</v>
      </c>
      <c r="O158" s="1">
        <v>15</v>
      </c>
      <c r="P158" s="4">
        <f t="shared" si="58"/>
        <v>313.2</v>
      </c>
      <c r="Q158" s="1">
        <v>15</v>
      </c>
      <c r="R158" s="4">
        <f t="shared" si="59"/>
        <v>313.2</v>
      </c>
      <c r="S158" s="1">
        <v>15</v>
      </c>
      <c r="T158" s="4">
        <f t="shared" si="60"/>
        <v>313.2</v>
      </c>
      <c r="U158" s="1">
        <v>15</v>
      </c>
      <c r="V158" s="4">
        <f t="shared" si="61"/>
        <v>313.2</v>
      </c>
      <c r="W158" s="1">
        <v>15</v>
      </c>
      <c r="X158" s="4">
        <f t="shared" si="62"/>
        <v>313.2</v>
      </c>
      <c r="Y158" s="1">
        <v>15</v>
      </c>
      <c r="Z158" s="4">
        <f t="shared" si="63"/>
        <v>313.2</v>
      </c>
      <c r="AA158" s="1">
        <v>15</v>
      </c>
      <c r="AB158" s="4">
        <f t="shared" si="64"/>
        <v>313.2</v>
      </c>
      <c r="AC158" s="4">
        <f t="shared" si="53"/>
        <v>3131.9999999999995</v>
      </c>
    </row>
    <row r="159" spans="1:29" x14ac:dyDescent="0.25">
      <c r="A159" s="1">
        <v>2161</v>
      </c>
      <c r="B159" s="23" t="s">
        <v>161</v>
      </c>
      <c r="C159" s="29" t="s">
        <v>120</v>
      </c>
      <c r="D159" s="4">
        <v>8.8000000000000007</v>
      </c>
      <c r="E159" s="1"/>
      <c r="F159" s="4">
        <f t="shared" si="54"/>
        <v>0</v>
      </c>
      <c r="G159" s="1"/>
      <c r="H159" s="4">
        <f t="shared" si="52"/>
        <v>0</v>
      </c>
      <c r="I159" s="1">
        <v>50</v>
      </c>
      <c r="J159" s="4">
        <f t="shared" si="55"/>
        <v>440.00000000000006</v>
      </c>
      <c r="K159" s="1">
        <v>50</v>
      </c>
      <c r="L159" s="4">
        <f t="shared" si="56"/>
        <v>440.00000000000006</v>
      </c>
      <c r="M159" s="1">
        <v>50</v>
      </c>
      <c r="N159" s="4">
        <f t="shared" si="57"/>
        <v>440.00000000000006</v>
      </c>
      <c r="O159" s="1">
        <v>50</v>
      </c>
      <c r="P159" s="4">
        <f t="shared" si="58"/>
        <v>440.00000000000006</v>
      </c>
      <c r="Q159" s="1">
        <v>50</v>
      </c>
      <c r="R159" s="4">
        <f t="shared" si="59"/>
        <v>440.00000000000006</v>
      </c>
      <c r="S159" s="1">
        <v>50</v>
      </c>
      <c r="T159" s="4">
        <f t="shared" si="60"/>
        <v>440.00000000000006</v>
      </c>
      <c r="U159" s="1">
        <v>50</v>
      </c>
      <c r="V159" s="4">
        <f t="shared" si="61"/>
        <v>440.00000000000006</v>
      </c>
      <c r="W159" s="1">
        <v>50</v>
      </c>
      <c r="X159" s="4">
        <f t="shared" si="62"/>
        <v>440.00000000000006</v>
      </c>
      <c r="Y159" s="1">
        <v>50</v>
      </c>
      <c r="Z159" s="4">
        <f t="shared" si="63"/>
        <v>440.00000000000006</v>
      </c>
      <c r="AA159" s="1">
        <v>50</v>
      </c>
      <c r="AB159" s="4">
        <f t="shared" si="64"/>
        <v>440.00000000000006</v>
      </c>
      <c r="AC159" s="4">
        <f t="shared" si="53"/>
        <v>4400.0000000000009</v>
      </c>
    </row>
    <row r="160" spans="1:29" x14ac:dyDescent="0.25">
      <c r="A160" s="1">
        <v>2161</v>
      </c>
      <c r="B160" s="23" t="s">
        <v>162</v>
      </c>
      <c r="C160" s="17" t="s">
        <v>120</v>
      </c>
      <c r="D160" s="4">
        <v>45</v>
      </c>
      <c r="E160" s="1"/>
      <c r="F160" s="4">
        <f t="shared" si="54"/>
        <v>0</v>
      </c>
      <c r="G160" s="1"/>
      <c r="H160" s="4">
        <f t="shared" si="52"/>
        <v>0</v>
      </c>
      <c r="I160" s="1">
        <v>10</v>
      </c>
      <c r="J160" s="4">
        <f t="shared" si="55"/>
        <v>450</v>
      </c>
      <c r="K160" s="1">
        <v>3</v>
      </c>
      <c r="L160" s="4">
        <f t="shared" si="56"/>
        <v>135</v>
      </c>
      <c r="M160" s="1">
        <v>3</v>
      </c>
      <c r="N160" s="4">
        <f t="shared" si="57"/>
        <v>135</v>
      </c>
      <c r="O160" s="1">
        <v>3</v>
      </c>
      <c r="P160" s="4">
        <f t="shared" si="58"/>
        <v>135</v>
      </c>
      <c r="Q160" s="1">
        <v>3</v>
      </c>
      <c r="R160" s="4">
        <f t="shared" si="59"/>
        <v>135</v>
      </c>
      <c r="S160" s="1">
        <v>3</v>
      </c>
      <c r="T160" s="4">
        <f t="shared" si="60"/>
        <v>135</v>
      </c>
      <c r="U160" s="1">
        <v>3</v>
      </c>
      <c r="V160" s="4">
        <f t="shared" si="61"/>
        <v>135</v>
      </c>
      <c r="W160" s="1">
        <v>3</v>
      </c>
      <c r="X160" s="4">
        <f t="shared" si="62"/>
        <v>135</v>
      </c>
      <c r="Y160" s="1">
        <v>0</v>
      </c>
      <c r="Z160" s="4">
        <f t="shared" si="63"/>
        <v>0</v>
      </c>
      <c r="AA160" s="1">
        <v>0</v>
      </c>
      <c r="AB160" s="4">
        <f t="shared" si="64"/>
        <v>0</v>
      </c>
      <c r="AC160" s="4">
        <f t="shared" si="53"/>
        <v>1395</v>
      </c>
    </row>
    <row r="161" spans="1:29" x14ac:dyDescent="0.25">
      <c r="A161" s="1">
        <v>2161</v>
      </c>
      <c r="B161" s="23" t="s">
        <v>163</v>
      </c>
      <c r="C161" s="17" t="s">
        <v>120</v>
      </c>
      <c r="D161" s="4">
        <v>30</v>
      </c>
      <c r="E161" s="1"/>
      <c r="F161" s="4">
        <f t="shared" si="54"/>
        <v>0</v>
      </c>
      <c r="G161" s="1"/>
      <c r="H161" s="4">
        <f t="shared" si="52"/>
        <v>0</v>
      </c>
      <c r="I161" s="1">
        <v>20</v>
      </c>
      <c r="J161" s="4">
        <f t="shared" si="55"/>
        <v>600</v>
      </c>
      <c r="K161" s="1">
        <v>5</v>
      </c>
      <c r="L161" s="4">
        <f t="shared" si="56"/>
        <v>150</v>
      </c>
      <c r="M161" s="1">
        <v>0</v>
      </c>
      <c r="N161" s="4">
        <f t="shared" si="57"/>
        <v>0</v>
      </c>
      <c r="O161" s="1">
        <v>5</v>
      </c>
      <c r="P161" s="4">
        <f t="shared" si="58"/>
        <v>150</v>
      </c>
      <c r="Q161" s="1">
        <v>0</v>
      </c>
      <c r="R161" s="4">
        <f t="shared" si="59"/>
        <v>0</v>
      </c>
      <c r="S161" s="1">
        <v>0</v>
      </c>
      <c r="T161" s="4">
        <f t="shared" si="60"/>
        <v>0</v>
      </c>
      <c r="U161" s="1">
        <v>5</v>
      </c>
      <c r="V161" s="4">
        <f t="shared" si="61"/>
        <v>150</v>
      </c>
      <c r="W161" s="1">
        <v>0</v>
      </c>
      <c r="X161" s="4">
        <f t="shared" si="62"/>
        <v>0</v>
      </c>
      <c r="Y161" s="1">
        <v>0</v>
      </c>
      <c r="Z161" s="4">
        <f t="shared" si="63"/>
        <v>0</v>
      </c>
      <c r="AA161" s="1">
        <v>0</v>
      </c>
      <c r="AB161" s="4">
        <f t="shared" si="64"/>
        <v>0</v>
      </c>
      <c r="AC161" s="4">
        <f t="shared" si="53"/>
        <v>1050</v>
      </c>
    </row>
    <row r="162" spans="1:29" x14ac:dyDescent="0.25">
      <c r="A162" s="1">
        <v>2161</v>
      </c>
      <c r="B162" s="23" t="s">
        <v>164</v>
      </c>
      <c r="C162" s="17" t="s">
        <v>120</v>
      </c>
      <c r="D162" s="4">
        <v>40</v>
      </c>
      <c r="E162" s="1"/>
      <c r="F162" s="4">
        <f t="shared" si="54"/>
        <v>0</v>
      </c>
      <c r="G162" s="1"/>
      <c r="H162" s="4">
        <f t="shared" si="52"/>
        <v>0</v>
      </c>
      <c r="I162" s="1">
        <v>15</v>
      </c>
      <c r="J162" s="4">
        <f t="shared" si="55"/>
        <v>600</v>
      </c>
      <c r="K162" s="1">
        <v>0</v>
      </c>
      <c r="L162" s="4">
        <f t="shared" si="56"/>
        <v>0</v>
      </c>
      <c r="M162" s="1">
        <v>0</v>
      </c>
      <c r="N162" s="4">
        <f t="shared" si="57"/>
        <v>0</v>
      </c>
      <c r="O162" s="1">
        <v>3</v>
      </c>
      <c r="P162" s="4">
        <f t="shared" si="58"/>
        <v>120</v>
      </c>
      <c r="Q162" s="1">
        <v>0</v>
      </c>
      <c r="R162" s="4">
        <f t="shared" si="59"/>
        <v>0</v>
      </c>
      <c r="S162" s="1">
        <v>0</v>
      </c>
      <c r="T162" s="4">
        <f t="shared" si="60"/>
        <v>0</v>
      </c>
      <c r="U162" s="1">
        <v>0</v>
      </c>
      <c r="V162" s="4">
        <f t="shared" si="61"/>
        <v>0</v>
      </c>
      <c r="W162" s="1">
        <v>0</v>
      </c>
      <c r="X162" s="4">
        <f t="shared" si="62"/>
        <v>0</v>
      </c>
      <c r="Y162" s="1">
        <v>0</v>
      </c>
      <c r="Z162" s="4">
        <f t="shared" si="63"/>
        <v>0</v>
      </c>
      <c r="AA162" s="1">
        <v>0</v>
      </c>
      <c r="AB162" s="4">
        <f t="shared" si="64"/>
        <v>0</v>
      </c>
      <c r="AC162" s="4">
        <f t="shared" si="53"/>
        <v>720</v>
      </c>
    </row>
    <row r="163" spans="1:29" x14ac:dyDescent="0.25">
      <c r="A163" s="1">
        <v>2161</v>
      </c>
      <c r="B163" s="23" t="s">
        <v>181</v>
      </c>
      <c r="C163" s="17" t="s">
        <v>120</v>
      </c>
      <c r="D163" s="4">
        <v>110</v>
      </c>
      <c r="E163" s="1"/>
      <c r="F163" s="4">
        <f t="shared" si="54"/>
        <v>0</v>
      </c>
      <c r="G163" s="1"/>
      <c r="H163" s="4">
        <f t="shared" si="52"/>
        <v>0</v>
      </c>
      <c r="I163" s="1">
        <v>12</v>
      </c>
      <c r="J163" s="4">
        <f t="shared" si="55"/>
        <v>1320</v>
      </c>
      <c r="K163" s="1">
        <v>3</v>
      </c>
      <c r="L163" s="4">
        <f t="shared" si="56"/>
        <v>330</v>
      </c>
      <c r="M163" s="1">
        <v>0</v>
      </c>
      <c r="N163" s="4">
        <f t="shared" si="57"/>
        <v>0</v>
      </c>
      <c r="O163" s="1">
        <v>0</v>
      </c>
      <c r="P163" s="4">
        <f t="shared" si="58"/>
        <v>0</v>
      </c>
      <c r="Q163" s="1">
        <v>3</v>
      </c>
      <c r="R163" s="4">
        <f t="shared" si="59"/>
        <v>330</v>
      </c>
      <c r="S163" s="1">
        <v>0</v>
      </c>
      <c r="T163" s="4">
        <f t="shared" si="60"/>
        <v>0</v>
      </c>
      <c r="U163" s="1">
        <v>0</v>
      </c>
      <c r="V163" s="4">
        <f t="shared" si="61"/>
        <v>0</v>
      </c>
      <c r="W163" s="1">
        <v>3</v>
      </c>
      <c r="X163" s="4">
        <f t="shared" si="62"/>
        <v>330</v>
      </c>
      <c r="Y163" s="1">
        <v>0</v>
      </c>
      <c r="Z163" s="4">
        <f t="shared" si="63"/>
        <v>0</v>
      </c>
      <c r="AA163" s="1">
        <v>0</v>
      </c>
      <c r="AB163" s="4">
        <f t="shared" si="64"/>
        <v>0</v>
      </c>
      <c r="AC163" s="4">
        <f t="shared" si="53"/>
        <v>2310</v>
      </c>
    </row>
    <row r="164" spans="1:29" x14ac:dyDescent="0.25">
      <c r="A164" s="1">
        <v>2161</v>
      </c>
      <c r="B164" s="23" t="s">
        <v>165</v>
      </c>
      <c r="C164" s="29" t="s">
        <v>120</v>
      </c>
      <c r="D164" s="4">
        <v>60</v>
      </c>
      <c r="E164" s="1"/>
      <c r="F164" s="4">
        <f t="shared" si="54"/>
        <v>0</v>
      </c>
      <c r="G164" s="1"/>
      <c r="H164" s="4">
        <f t="shared" si="52"/>
        <v>0</v>
      </c>
      <c r="I164" s="1">
        <v>20</v>
      </c>
      <c r="J164" s="4">
        <f t="shared" si="55"/>
        <v>1200</v>
      </c>
      <c r="K164" s="1">
        <v>18</v>
      </c>
      <c r="L164" s="4">
        <f t="shared" si="56"/>
        <v>1080</v>
      </c>
      <c r="M164" s="1">
        <v>18</v>
      </c>
      <c r="N164" s="4">
        <f t="shared" si="57"/>
        <v>1080</v>
      </c>
      <c r="O164" s="1">
        <v>18</v>
      </c>
      <c r="P164" s="4">
        <f t="shared" si="58"/>
        <v>1080</v>
      </c>
      <c r="Q164" s="1">
        <v>18</v>
      </c>
      <c r="R164" s="4">
        <f t="shared" si="59"/>
        <v>1080</v>
      </c>
      <c r="S164" s="1">
        <v>18</v>
      </c>
      <c r="T164" s="4">
        <f t="shared" si="60"/>
        <v>1080</v>
      </c>
      <c r="U164" s="1">
        <v>18</v>
      </c>
      <c r="V164" s="4">
        <f t="shared" si="61"/>
        <v>1080</v>
      </c>
      <c r="W164" s="1">
        <v>18</v>
      </c>
      <c r="X164" s="4">
        <f t="shared" si="62"/>
        <v>1080</v>
      </c>
      <c r="Y164" s="1">
        <v>18</v>
      </c>
      <c r="Z164" s="4">
        <f t="shared" si="63"/>
        <v>1080</v>
      </c>
      <c r="AA164" s="1">
        <v>18</v>
      </c>
      <c r="AB164" s="4">
        <f t="shared" si="64"/>
        <v>1080</v>
      </c>
      <c r="AC164" s="4">
        <f t="shared" si="53"/>
        <v>10920</v>
      </c>
    </row>
    <row r="165" spans="1:29" x14ac:dyDescent="0.25">
      <c r="A165" s="1">
        <v>2161</v>
      </c>
      <c r="B165" s="23" t="s">
        <v>166</v>
      </c>
      <c r="C165" s="29" t="s">
        <v>120</v>
      </c>
      <c r="D165" s="4">
        <v>65</v>
      </c>
      <c r="E165" s="1"/>
      <c r="F165" s="4">
        <f t="shared" si="54"/>
        <v>0</v>
      </c>
      <c r="G165" s="1"/>
      <c r="H165" s="4">
        <f t="shared" si="52"/>
        <v>0</v>
      </c>
      <c r="I165" s="1">
        <v>2</v>
      </c>
      <c r="J165" s="4">
        <f t="shared" si="55"/>
        <v>130</v>
      </c>
      <c r="K165" s="1">
        <v>2</v>
      </c>
      <c r="L165" s="4">
        <f t="shared" si="56"/>
        <v>130</v>
      </c>
      <c r="M165" s="1">
        <v>2</v>
      </c>
      <c r="N165" s="4">
        <f t="shared" si="57"/>
        <v>130</v>
      </c>
      <c r="O165" s="1">
        <v>2</v>
      </c>
      <c r="P165" s="4">
        <f t="shared" si="58"/>
        <v>130</v>
      </c>
      <c r="Q165" s="1">
        <v>2</v>
      </c>
      <c r="R165" s="4">
        <f t="shared" si="59"/>
        <v>130</v>
      </c>
      <c r="S165" s="1">
        <v>2</v>
      </c>
      <c r="T165" s="4">
        <f t="shared" si="60"/>
        <v>130</v>
      </c>
      <c r="U165" s="1">
        <v>2</v>
      </c>
      <c r="V165" s="4">
        <f t="shared" si="61"/>
        <v>130</v>
      </c>
      <c r="W165" s="1">
        <v>2</v>
      </c>
      <c r="X165" s="4">
        <f t="shared" si="62"/>
        <v>130</v>
      </c>
      <c r="Y165" s="1">
        <v>2</v>
      </c>
      <c r="Z165" s="4">
        <f t="shared" si="63"/>
        <v>130</v>
      </c>
      <c r="AA165" s="1">
        <v>2</v>
      </c>
      <c r="AB165" s="4">
        <f t="shared" si="64"/>
        <v>130</v>
      </c>
      <c r="AC165" s="4">
        <f t="shared" si="53"/>
        <v>1300</v>
      </c>
    </row>
    <row r="166" spans="1:29" x14ac:dyDescent="0.25">
      <c r="A166" s="1">
        <v>2161</v>
      </c>
      <c r="B166" s="23" t="s">
        <v>167</v>
      </c>
      <c r="C166" s="29" t="s">
        <v>180</v>
      </c>
      <c r="D166" s="4">
        <v>15.5</v>
      </c>
      <c r="E166" s="1"/>
      <c r="F166" s="4">
        <f t="shared" si="54"/>
        <v>0</v>
      </c>
      <c r="G166" s="1"/>
      <c r="H166" s="4">
        <f t="shared" si="52"/>
        <v>0</v>
      </c>
      <c r="I166" s="1">
        <v>40</v>
      </c>
      <c r="J166" s="4">
        <f t="shared" si="55"/>
        <v>620</v>
      </c>
      <c r="K166" s="1">
        <v>20</v>
      </c>
      <c r="L166" s="4">
        <f t="shared" si="56"/>
        <v>310</v>
      </c>
      <c r="M166" s="1">
        <v>20</v>
      </c>
      <c r="N166" s="4">
        <f t="shared" si="57"/>
        <v>310</v>
      </c>
      <c r="O166" s="1">
        <v>20</v>
      </c>
      <c r="P166" s="4">
        <f t="shared" si="58"/>
        <v>310</v>
      </c>
      <c r="Q166" s="1">
        <v>20</v>
      </c>
      <c r="R166" s="4">
        <f t="shared" si="59"/>
        <v>310</v>
      </c>
      <c r="S166" s="1">
        <v>20</v>
      </c>
      <c r="T166" s="4">
        <f t="shared" si="60"/>
        <v>310</v>
      </c>
      <c r="U166" s="1">
        <v>20</v>
      </c>
      <c r="V166" s="4">
        <f t="shared" si="61"/>
        <v>310</v>
      </c>
      <c r="W166" s="1">
        <v>20</v>
      </c>
      <c r="X166" s="4">
        <f t="shared" si="62"/>
        <v>310</v>
      </c>
      <c r="Y166" s="1">
        <v>20</v>
      </c>
      <c r="Z166" s="4">
        <f t="shared" si="63"/>
        <v>310</v>
      </c>
      <c r="AA166" s="1">
        <v>20</v>
      </c>
      <c r="AB166" s="4">
        <f t="shared" si="64"/>
        <v>310</v>
      </c>
      <c r="AC166" s="4">
        <f t="shared" si="53"/>
        <v>3410</v>
      </c>
    </row>
    <row r="167" spans="1:29" x14ac:dyDescent="0.25">
      <c r="A167" s="1">
        <v>2161</v>
      </c>
      <c r="B167" s="23" t="s">
        <v>168</v>
      </c>
      <c r="C167" s="29" t="s">
        <v>183</v>
      </c>
      <c r="D167" s="4">
        <v>20.350000000000001</v>
      </c>
      <c r="E167" s="1"/>
      <c r="F167" s="4">
        <f t="shared" si="54"/>
        <v>0</v>
      </c>
      <c r="G167" s="1"/>
      <c r="H167" s="4">
        <f t="shared" si="52"/>
        <v>0</v>
      </c>
      <c r="I167" s="1">
        <v>12</v>
      </c>
      <c r="J167" s="4">
        <f t="shared" si="55"/>
        <v>244.20000000000002</v>
      </c>
      <c r="K167" s="1">
        <v>10</v>
      </c>
      <c r="L167" s="4">
        <f t="shared" si="56"/>
        <v>203.5</v>
      </c>
      <c r="M167" s="1">
        <v>10</v>
      </c>
      <c r="N167" s="4">
        <f t="shared" si="57"/>
        <v>203.5</v>
      </c>
      <c r="O167" s="1">
        <v>10</v>
      </c>
      <c r="P167" s="4">
        <f t="shared" si="58"/>
        <v>203.5</v>
      </c>
      <c r="Q167" s="1">
        <v>10</v>
      </c>
      <c r="R167" s="4">
        <f t="shared" si="59"/>
        <v>203.5</v>
      </c>
      <c r="S167" s="1">
        <v>10</v>
      </c>
      <c r="T167" s="4">
        <f t="shared" si="60"/>
        <v>203.5</v>
      </c>
      <c r="U167" s="1">
        <v>10</v>
      </c>
      <c r="V167" s="4">
        <f t="shared" si="61"/>
        <v>203.5</v>
      </c>
      <c r="W167" s="1">
        <v>10</v>
      </c>
      <c r="X167" s="4">
        <f t="shared" si="62"/>
        <v>203.5</v>
      </c>
      <c r="Y167" s="1">
        <v>10</v>
      </c>
      <c r="Z167" s="4">
        <f t="shared" si="63"/>
        <v>203.5</v>
      </c>
      <c r="AA167" s="1">
        <v>10</v>
      </c>
      <c r="AB167" s="4">
        <f t="shared" si="64"/>
        <v>203.5</v>
      </c>
      <c r="AC167" s="4">
        <f t="shared" si="53"/>
        <v>2075.6999999999998</v>
      </c>
    </row>
    <row r="168" spans="1:29" x14ac:dyDescent="0.25">
      <c r="A168" s="1">
        <v>2161</v>
      </c>
      <c r="B168" s="23" t="s">
        <v>169</v>
      </c>
      <c r="C168" s="29" t="s">
        <v>184</v>
      </c>
      <c r="D168" s="4">
        <v>81</v>
      </c>
      <c r="E168" s="1"/>
      <c r="F168" s="4">
        <f t="shared" si="54"/>
        <v>0</v>
      </c>
      <c r="G168" s="1"/>
      <c r="H168" s="4">
        <f t="shared" si="52"/>
        <v>0</v>
      </c>
      <c r="I168" s="1">
        <v>30</v>
      </c>
      <c r="J168" s="4">
        <f t="shared" si="55"/>
        <v>2430</v>
      </c>
      <c r="K168" s="1">
        <v>10</v>
      </c>
      <c r="L168" s="4">
        <f t="shared" si="56"/>
        <v>810</v>
      </c>
      <c r="M168" s="1">
        <v>10</v>
      </c>
      <c r="N168" s="4">
        <f t="shared" si="57"/>
        <v>810</v>
      </c>
      <c r="O168" s="1">
        <v>10</v>
      </c>
      <c r="P168" s="4">
        <f t="shared" si="58"/>
        <v>810</v>
      </c>
      <c r="Q168" s="1">
        <v>10</v>
      </c>
      <c r="R168" s="4">
        <f t="shared" si="59"/>
        <v>810</v>
      </c>
      <c r="S168" s="1">
        <v>10</v>
      </c>
      <c r="T168" s="4">
        <f t="shared" si="60"/>
        <v>810</v>
      </c>
      <c r="U168" s="1">
        <v>10</v>
      </c>
      <c r="V168" s="4">
        <f t="shared" si="61"/>
        <v>810</v>
      </c>
      <c r="W168" s="1">
        <v>10</v>
      </c>
      <c r="X168" s="4">
        <f t="shared" si="62"/>
        <v>810</v>
      </c>
      <c r="Y168" s="1">
        <v>10</v>
      </c>
      <c r="Z168" s="4">
        <f t="shared" si="63"/>
        <v>810</v>
      </c>
      <c r="AA168" s="1">
        <v>10</v>
      </c>
      <c r="AB168" s="4">
        <f t="shared" si="64"/>
        <v>810</v>
      </c>
      <c r="AC168" s="4">
        <f t="shared" si="53"/>
        <v>9720</v>
      </c>
    </row>
    <row r="169" spans="1:29" x14ac:dyDescent="0.25">
      <c r="A169" s="1">
        <v>2161</v>
      </c>
      <c r="B169" s="23" t="s">
        <v>170</v>
      </c>
      <c r="C169" s="29" t="s">
        <v>184</v>
      </c>
      <c r="D169" s="4">
        <v>81</v>
      </c>
      <c r="E169" s="1"/>
      <c r="F169" s="4">
        <f t="shared" si="54"/>
        <v>0</v>
      </c>
      <c r="G169" s="1"/>
      <c r="H169" s="4">
        <f t="shared" si="52"/>
        <v>0</v>
      </c>
      <c r="I169" s="1">
        <v>40</v>
      </c>
      <c r="J169" s="4">
        <f t="shared" si="55"/>
        <v>3240</v>
      </c>
      <c r="K169" s="1">
        <v>12</v>
      </c>
      <c r="L169" s="4">
        <f t="shared" si="56"/>
        <v>972</v>
      </c>
      <c r="M169" s="1">
        <v>12</v>
      </c>
      <c r="N169" s="4">
        <f t="shared" si="57"/>
        <v>972</v>
      </c>
      <c r="O169" s="1">
        <v>12</v>
      </c>
      <c r="P169" s="4">
        <f t="shared" si="58"/>
        <v>972</v>
      </c>
      <c r="Q169" s="1">
        <v>12</v>
      </c>
      <c r="R169" s="4">
        <f t="shared" si="59"/>
        <v>972</v>
      </c>
      <c r="S169" s="1">
        <v>12</v>
      </c>
      <c r="T169" s="4">
        <f t="shared" si="60"/>
        <v>972</v>
      </c>
      <c r="U169" s="1">
        <v>12</v>
      </c>
      <c r="V169" s="4">
        <f t="shared" si="61"/>
        <v>972</v>
      </c>
      <c r="W169" s="1">
        <v>12</v>
      </c>
      <c r="X169" s="4">
        <f t="shared" si="62"/>
        <v>972</v>
      </c>
      <c r="Y169" s="1">
        <v>12</v>
      </c>
      <c r="Z169" s="4">
        <f t="shared" si="63"/>
        <v>972</v>
      </c>
      <c r="AA169" s="1">
        <v>12</v>
      </c>
      <c r="AB169" s="4">
        <f t="shared" si="64"/>
        <v>972</v>
      </c>
      <c r="AC169" s="4">
        <f t="shared" si="53"/>
        <v>11988</v>
      </c>
    </row>
    <row r="170" spans="1:29" x14ac:dyDescent="0.25">
      <c r="A170" s="1">
        <v>2161</v>
      </c>
      <c r="B170" s="23" t="s">
        <v>171</v>
      </c>
      <c r="C170" s="17" t="s">
        <v>120</v>
      </c>
      <c r="D170" s="4">
        <v>50</v>
      </c>
      <c r="E170" s="1"/>
      <c r="F170" s="4">
        <f t="shared" si="54"/>
        <v>0</v>
      </c>
      <c r="G170" s="1"/>
      <c r="H170" s="4">
        <f t="shared" si="52"/>
        <v>0</v>
      </c>
      <c r="I170" s="1">
        <v>5</v>
      </c>
      <c r="J170" s="4">
        <f t="shared" si="55"/>
        <v>250</v>
      </c>
      <c r="K170" s="1">
        <v>3</v>
      </c>
      <c r="L170" s="4">
        <f t="shared" si="56"/>
        <v>150</v>
      </c>
      <c r="M170" s="1">
        <v>3</v>
      </c>
      <c r="N170" s="4">
        <f t="shared" si="57"/>
        <v>150</v>
      </c>
      <c r="O170" s="1">
        <v>3</v>
      </c>
      <c r="P170" s="4">
        <f t="shared" si="58"/>
        <v>150</v>
      </c>
      <c r="Q170" s="1">
        <v>3</v>
      </c>
      <c r="R170" s="4">
        <f t="shared" si="59"/>
        <v>150</v>
      </c>
      <c r="S170" s="1">
        <v>3</v>
      </c>
      <c r="T170" s="4">
        <f t="shared" si="60"/>
        <v>150</v>
      </c>
      <c r="U170" s="1">
        <v>3</v>
      </c>
      <c r="V170" s="4">
        <f t="shared" si="61"/>
        <v>150</v>
      </c>
      <c r="W170" s="1">
        <v>3</v>
      </c>
      <c r="X170" s="4">
        <f t="shared" si="62"/>
        <v>150</v>
      </c>
      <c r="Y170" s="1">
        <v>3</v>
      </c>
      <c r="Z170" s="4">
        <f t="shared" si="63"/>
        <v>150</v>
      </c>
      <c r="AA170" s="1">
        <v>3</v>
      </c>
      <c r="AB170" s="4">
        <f t="shared" si="64"/>
        <v>150</v>
      </c>
      <c r="AC170" s="4">
        <f t="shared" si="53"/>
        <v>1600</v>
      </c>
    </row>
    <row r="171" spans="1:29" ht="30" x14ac:dyDescent="0.25">
      <c r="A171" s="1">
        <v>2161</v>
      </c>
      <c r="B171" s="23" t="s">
        <v>172</v>
      </c>
      <c r="C171" s="17" t="s">
        <v>120</v>
      </c>
      <c r="D171" s="4">
        <v>8</v>
      </c>
      <c r="E171" s="1"/>
      <c r="F171" s="4">
        <f t="shared" si="54"/>
        <v>0</v>
      </c>
      <c r="G171" s="1"/>
      <c r="H171" s="4">
        <f t="shared" si="52"/>
        <v>0</v>
      </c>
      <c r="I171" s="1">
        <v>50</v>
      </c>
      <c r="J171" s="4">
        <f t="shared" si="55"/>
        <v>400</v>
      </c>
      <c r="K171" s="1">
        <v>50</v>
      </c>
      <c r="L171" s="4">
        <f t="shared" si="56"/>
        <v>400</v>
      </c>
      <c r="M171" s="1">
        <v>50</v>
      </c>
      <c r="N171" s="4">
        <f t="shared" si="57"/>
        <v>400</v>
      </c>
      <c r="O171" s="1">
        <v>50</v>
      </c>
      <c r="P171" s="4">
        <f t="shared" si="58"/>
        <v>400</v>
      </c>
      <c r="Q171" s="1">
        <v>50</v>
      </c>
      <c r="R171" s="4">
        <f t="shared" si="59"/>
        <v>400</v>
      </c>
      <c r="S171" s="1">
        <v>50</v>
      </c>
      <c r="T171" s="4">
        <f t="shared" si="60"/>
        <v>400</v>
      </c>
      <c r="U171" s="1">
        <v>50</v>
      </c>
      <c r="V171" s="4">
        <f t="shared" si="61"/>
        <v>400</v>
      </c>
      <c r="W171" s="1">
        <v>50</v>
      </c>
      <c r="X171" s="4">
        <f t="shared" si="62"/>
        <v>400</v>
      </c>
      <c r="Y171" s="1">
        <v>50</v>
      </c>
      <c r="Z171" s="4">
        <f t="shared" si="63"/>
        <v>400</v>
      </c>
      <c r="AA171" s="1">
        <v>50</v>
      </c>
      <c r="AB171" s="4">
        <f t="shared" si="64"/>
        <v>400</v>
      </c>
      <c r="AC171" s="4">
        <f t="shared" si="53"/>
        <v>4000</v>
      </c>
    </row>
    <row r="172" spans="1:29" x14ac:dyDescent="0.25">
      <c r="A172" s="1">
        <v>2161</v>
      </c>
      <c r="B172" s="23" t="s">
        <v>173</v>
      </c>
      <c r="C172" s="29" t="s">
        <v>120</v>
      </c>
      <c r="D172" s="4">
        <v>22</v>
      </c>
      <c r="E172" s="1"/>
      <c r="F172" s="4">
        <f t="shared" si="54"/>
        <v>0</v>
      </c>
      <c r="G172" s="1"/>
      <c r="H172" s="4">
        <f t="shared" si="52"/>
        <v>0</v>
      </c>
      <c r="I172" s="1">
        <v>25</v>
      </c>
      <c r="J172" s="4">
        <f t="shared" si="55"/>
        <v>550</v>
      </c>
      <c r="K172" s="1">
        <v>10</v>
      </c>
      <c r="L172" s="4">
        <f t="shared" si="56"/>
        <v>220</v>
      </c>
      <c r="M172" s="1">
        <v>10</v>
      </c>
      <c r="N172" s="4">
        <f t="shared" si="57"/>
        <v>220</v>
      </c>
      <c r="O172" s="1">
        <v>10</v>
      </c>
      <c r="P172" s="4">
        <f t="shared" si="58"/>
        <v>220</v>
      </c>
      <c r="Q172" s="1">
        <v>10</v>
      </c>
      <c r="R172" s="4">
        <f t="shared" si="59"/>
        <v>220</v>
      </c>
      <c r="S172" s="1">
        <v>10</v>
      </c>
      <c r="T172" s="4">
        <f t="shared" si="60"/>
        <v>220</v>
      </c>
      <c r="U172" s="1">
        <v>10</v>
      </c>
      <c r="V172" s="4">
        <f t="shared" si="61"/>
        <v>220</v>
      </c>
      <c r="W172" s="1">
        <v>10</v>
      </c>
      <c r="X172" s="4">
        <f t="shared" si="62"/>
        <v>220</v>
      </c>
      <c r="Y172" s="1">
        <v>10</v>
      </c>
      <c r="Z172" s="4">
        <f t="shared" si="63"/>
        <v>220</v>
      </c>
      <c r="AA172" s="1">
        <v>10</v>
      </c>
      <c r="AB172" s="4">
        <f t="shared" si="64"/>
        <v>220</v>
      </c>
      <c r="AC172" s="4">
        <f t="shared" si="53"/>
        <v>2530</v>
      </c>
    </row>
    <row r="173" spans="1:29" x14ac:dyDescent="0.25">
      <c r="A173" s="1">
        <v>2161</v>
      </c>
      <c r="B173" s="23" t="s">
        <v>174</v>
      </c>
      <c r="C173" s="17" t="s">
        <v>120</v>
      </c>
      <c r="D173" s="4">
        <v>22.62</v>
      </c>
      <c r="E173" s="1"/>
      <c r="F173" s="4">
        <f t="shared" si="54"/>
        <v>0</v>
      </c>
      <c r="G173" s="1"/>
      <c r="H173" s="4">
        <f t="shared" si="52"/>
        <v>0</v>
      </c>
      <c r="I173" s="1">
        <v>11</v>
      </c>
      <c r="J173" s="4">
        <f t="shared" si="55"/>
        <v>248.82000000000002</v>
      </c>
      <c r="K173" s="1">
        <v>5</v>
      </c>
      <c r="L173" s="4">
        <f t="shared" si="56"/>
        <v>113.10000000000001</v>
      </c>
      <c r="M173" s="1">
        <v>5</v>
      </c>
      <c r="N173" s="4">
        <f t="shared" si="57"/>
        <v>113.10000000000001</v>
      </c>
      <c r="O173" s="1">
        <v>5</v>
      </c>
      <c r="P173" s="4">
        <f t="shared" si="58"/>
        <v>113.10000000000001</v>
      </c>
      <c r="Q173" s="1">
        <v>5</v>
      </c>
      <c r="R173" s="4">
        <f t="shared" si="59"/>
        <v>113.10000000000001</v>
      </c>
      <c r="S173" s="1">
        <v>5</v>
      </c>
      <c r="T173" s="4">
        <f t="shared" si="60"/>
        <v>113.10000000000001</v>
      </c>
      <c r="U173" s="1">
        <v>5</v>
      </c>
      <c r="V173" s="4">
        <f t="shared" si="61"/>
        <v>113.10000000000001</v>
      </c>
      <c r="W173" s="1">
        <v>5</v>
      </c>
      <c r="X173" s="4">
        <f t="shared" si="62"/>
        <v>113.10000000000001</v>
      </c>
      <c r="Y173" s="1">
        <v>5</v>
      </c>
      <c r="Z173" s="4">
        <f t="shared" si="63"/>
        <v>113.10000000000001</v>
      </c>
      <c r="AA173" s="1">
        <v>5</v>
      </c>
      <c r="AB173" s="4">
        <f t="shared" si="64"/>
        <v>113.10000000000001</v>
      </c>
      <c r="AC173" s="4">
        <f t="shared" si="53"/>
        <v>1266.7199999999998</v>
      </c>
    </row>
    <row r="174" spans="1:29" x14ac:dyDescent="0.25">
      <c r="A174" s="1">
        <v>2161</v>
      </c>
      <c r="B174" s="23" t="s">
        <v>175</v>
      </c>
      <c r="C174" s="29" t="s">
        <v>120</v>
      </c>
      <c r="D174" s="4">
        <v>70</v>
      </c>
      <c r="E174" s="1"/>
      <c r="F174" s="4">
        <f t="shared" si="54"/>
        <v>0</v>
      </c>
      <c r="G174" s="1"/>
      <c r="H174" s="4">
        <f t="shared" si="52"/>
        <v>0</v>
      </c>
      <c r="I174" s="1">
        <v>100</v>
      </c>
      <c r="J174" s="4">
        <f t="shared" si="55"/>
        <v>7000</v>
      </c>
      <c r="K174" s="1">
        <v>50</v>
      </c>
      <c r="L174" s="4">
        <f t="shared" si="56"/>
        <v>3500</v>
      </c>
      <c r="M174" s="1">
        <v>50</v>
      </c>
      <c r="N174" s="4">
        <f t="shared" si="57"/>
        <v>3500</v>
      </c>
      <c r="O174" s="1">
        <v>50</v>
      </c>
      <c r="P174" s="4">
        <f t="shared" si="58"/>
        <v>3500</v>
      </c>
      <c r="Q174" s="1">
        <v>50</v>
      </c>
      <c r="R174" s="4">
        <f t="shared" si="59"/>
        <v>3500</v>
      </c>
      <c r="S174" s="1">
        <v>50</v>
      </c>
      <c r="T174" s="4">
        <f t="shared" si="60"/>
        <v>3500</v>
      </c>
      <c r="U174" s="1">
        <v>50</v>
      </c>
      <c r="V174" s="4">
        <f t="shared" si="61"/>
        <v>3500</v>
      </c>
      <c r="W174" s="1">
        <v>50</v>
      </c>
      <c r="X174" s="4">
        <f t="shared" si="62"/>
        <v>3500</v>
      </c>
      <c r="Y174" s="1">
        <v>50</v>
      </c>
      <c r="Z174" s="4">
        <f t="shared" si="63"/>
        <v>3500</v>
      </c>
      <c r="AA174" s="1">
        <v>50</v>
      </c>
      <c r="AB174" s="4">
        <f t="shared" si="64"/>
        <v>3500</v>
      </c>
      <c r="AC174" s="4">
        <f t="shared" si="53"/>
        <v>38500</v>
      </c>
    </row>
    <row r="175" spans="1:29" ht="30" x14ac:dyDescent="0.25">
      <c r="A175" s="1">
        <v>2161</v>
      </c>
      <c r="B175" s="23" t="s">
        <v>324</v>
      </c>
      <c r="C175" s="29" t="s">
        <v>120</v>
      </c>
      <c r="D175" s="4">
        <v>88</v>
      </c>
      <c r="E175" s="1"/>
      <c r="F175" s="4">
        <f t="shared" si="54"/>
        <v>0</v>
      </c>
      <c r="G175" s="1"/>
      <c r="H175" s="4">
        <f t="shared" si="52"/>
        <v>0</v>
      </c>
      <c r="I175" s="1">
        <v>200</v>
      </c>
      <c r="J175" s="4">
        <f t="shared" si="55"/>
        <v>17600</v>
      </c>
      <c r="K175" s="1">
        <v>200</v>
      </c>
      <c r="L175" s="4">
        <f t="shared" si="56"/>
        <v>17600</v>
      </c>
      <c r="M175" s="1">
        <v>200</v>
      </c>
      <c r="N175" s="4">
        <f t="shared" si="57"/>
        <v>17600</v>
      </c>
      <c r="O175" s="1">
        <v>200</v>
      </c>
      <c r="P175" s="4">
        <f t="shared" si="58"/>
        <v>17600</v>
      </c>
      <c r="Q175" s="1">
        <v>200</v>
      </c>
      <c r="R175" s="4">
        <f t="shared" si="59"/>
        <v>17600</v>
      </c>
      <c r="S175" s="1">
        <v>200</v>
      </c>
      <c r="T175" s="4">
        <f t="shared" si="60"/>
        <v>17600</v>
      </c>
      <c r="U175" s="1">
        <v>200</v>
      </c>
      <c r="V175" s="4">
        <f t="shared" si="61"/>
        <v>17600</v>
      </c>
      <c r="W175" s="1">
        <v>200</v>
      </c>
      <c r="X175" s="4">
        <f t="shared" si="62"/>
        <v>17600</v>
      </c>
      <c r="Y175" s="1">
        <v>200</v>
      </c>
      <c r="Z175" s="4">
        <f t="shared" si="63"/>
        <v>17600</v>
      </c>
      <c r="AA175" s="1">
        <v>100</v>
      </c>
      <c r="AB175" s="4">
        <f t="shared" si="64"/>
        <v>8800</v>
      </c>
      <c r="AC175" s="4">
        <f t="shared" si="53"/>
        <v>167200</v>
      </c>
    </row>
    <row r="176" spans="1:29" x14ac:dyDescent="0.25">
      <c r="A176" s="1">
        <v>2161</v>
      </c>
      <c r="B176" s="23" t="s">
        <v>325</v>
      </c>
      <c r="C176" s="29" t="s">
        <v>120</v>
      </c>
      <c r="D176" s="4">
        <v>106</v>
      </c>
      <c r="E176" s="1"/>
      <c r="F176" s="4">
        <f t="shared" si="54"/>
        <v>0</v>
      </c>
      <c r="G176" s="1"/>
      <c r="H176" s="4">
        <f t="shared" si="52"/>
        <v>0</v>
      </c>
      <c r="I176" s="1">
        <v>200</v>
      </c>
      <c r="J176" s="4">
        <f t="shared" si="55"/>
        <v>21200</v>
      </c>
      <c r="K176" s="1">
        <v>200</v>
      </c>
      <c r="L176" s="4">
        <f t="shared" si="56"/>
        <v>21200</v>
      </c>
      <c r="M176" s="1">
        <v>200</v>
      </c>
      <c r="N176" s="4">
        <f t="shared" si="57"/>
        <v>21200</v>
      </c>
      <c r="O176" s="1">
        <v>200</v>
      </c>
      <c r="P176" s="4">
        <f t="shared" si="58"/>
        <v>21200</v>
      </c>
      <c r="Q176" s="1">
        <v>200</v>
      </c>
      <c r="R176" s="4">
        <f t="shared" si="59"/>
        <v>21200</v>
      </c>
      <c r="S176" s="1">
        <v>200</v>
      </c>
      <c r="T176" s="4">
        <f t="shared" si="60"/>
        <v>21200</v>
      </c>
      <c r="U176" s="1">
        <v>200</v>
      </c>
      <c r="V176" s="4">
        <f t="shared" si="61"/>
        <v>21200</v>
      </c>
      <c r="W176" s="1">
        <v>200</v>
      </c>
      <c r="X176" s="4">
        <f t="shared" si="62"/>
        <v>21200</v>
      </c>
      <c r="Y176" s="1">
        <v>200</v>
      </c>
      <c r="Z176" s="4">
        <f t="shared" si="63"/>
        <v>21200</v>
      </c>
      <c r="AA176" s="1">
        <v>100</v>
      </c>
      <c r="AB176" s="4">
        <f t="shared" si="64"/>
        <v>10600</v>
      </c>
      <c r="AC176" s="4">
        <f t="shared" si="53"/>
        <v>201400</v>
      </c>
    </row>
    <row r="177" spans="1:29" x14ac:dyDescent="0.25">
      <c r="A177" s="1">
        <v>2161</v>
      </c>
      <c r="B177" s="23" t="s">
        <v>326</v>
      </c>
      <c r="C177" s="29" t="s">
        <v>120</v>
      </c>
      <c r="D177" s="4">
        <v>70</v>
      </c>
      <c r="E177" s="1"/>
      <c r="F177" s="4">
        <f t="shared" si="54"/>
        <v>0</v>
      </c>
      <c r="G177" s="1"/>
      <c r="H177" s="4">
        <f t="shared" si="52"/>
        <v>0</v>
      </c>
      <c r="I177" s="1">
        <v>200</v>
      </c>
      <c r="J177" s="4">
        <f t="shared" si="55"/>
        <v>14000</v>
      </c>
      <c r="K177" s="1">
        <v>100</v>
      </c>
      <c r="L177" s="4">
        <f t="shared" si="56"/>
        <v>7000</v>
      </c>
      <c r="M177" s="1">
        <v>200</v>
      </c>
      <c r="N177" s="4">
        <f t="shared" si="57"/>
        <v>14000</v>
      </c>
      <c r="O177" s="1">
        <v>100</v>
      </c>
      <c r="P177" s="4">
        <f t="shared" si="58"/>
        <v>7000</v>
      </c>
      <c r="Q177" s="1">
        <v>200</v>
      </c>
      <c r="R177" s="4">
        <f t="shared" si="59"/>
        <v>14000</v>
      </c>
      <c r="S177" s="1">
        <v>100</v>
      </c>
      <c r="T177" s="4">
        <f t="shared" si="60"/>
        <v>7000</v>
      </c>
      <c r="U177" s="1">
        <v>200</v>
      </c>
      <c r="V177" s="4">
        <f t="shared" si="61"/>
        <v>14000</v>
      </c>
      <c r="W177" s="1">
        <v>100</v>
      </c>
      <c r="X177" s="4">
        <f t="shared" si="62"/>
        <v>7000</v>
      </c>
      <c r="Y177" s="1">
        <v>200</v>
      </c>
      <c r="Z177" s="4">
        <f t="shared" si="63"/>
        <v>14000</v>
      </c>
      <c r="AA177" s="1">
        <v>100</v>
      </c>
      <c r="AB177" s="4">
        <f t="shared" si="64"/>
        <v>7000</v>
      </c>
      <c r="AC177" s="4">
        <f t="shared" si="53"/>
        <v>105000</v>
      </c>
    </row>
    <row r="178" spans="1:29" x14ac:dyDescent="0.25">
      <c r="A178" s="1">
        <v>2161</v>
      </c>
      <c r="B178" s="23" t="s">
        <v>362</v>
      </c>
      <c r="C178" s="29" t="s">
        <v>361</v>
      </c>
      <c r="D178" s="4">
        <v>700</v>
      </c>
      <c r="E178" s="1"/>
      <c r="F178" s="4">
        <f t="shared" si="54"/>
        <v>0</v>
      </c>
      <c r="G178" s="1"/>
      <c r="H178" s="4">
        <f t="shared" si="52"/>
        <v>0</v>
      </c>
      <c r="I178" s="1">
        <v>2</v>
      </c>
      <c r="J178" s="4">
        <f t="shared" si="55"/>
        <v>1400</v>
      </c>
      <c r="K178" s="1">
        <v>1</v>
      </c>
      <c r="L178" s="4">
        <f t="shared" si="56"/>
        <v>700</v>
      </c>
      <c r="M178" s="1">
        <v>1</v>
      </c>
      <c r="N178" s="4">
        <f t="shared" si="57"/>
        <v>700</v>
      </c>
      <c r="O178" s="1">
        <v>1</v>
      </c>
      <c r="P178" s="4">
        <f t="shared" si="58"/>
        <v>700</v>
      </c>
      <c r="Q178" s="1">
        <v>1</v>
      </c>
      <c r="R178" s="4">
        <f t="shared" si="59"/>
        <v>700</v>
      </c>
      <c r="S178" s="1">
        <v>1</v>
      </c>
      <c r="T178" s="4">
        <f t="shared" si="60"/>
        <v>700</v>
      </c>
      <c r="U178" s="1">
        <v>1</v>
      </c>
      <c r="V178" s="4">
        <f t="shared" si="61"/>
        <v>700</v>
      </c>
      <c r="W178" s="1">
        <v>1</v>
      </c>
      <c r="X178" s="4">
        <f t="shared" si="62"/>
        <v>700</v>
      </c>
      <c r="Y178" s="1">
        <v>1</v>
      </c>
      <c r="Z178" s="4">
        <f t="shared" si="63"/>
        <v>700</v>
      </c>
      <c r="AA178" s="1">
        <v>1</v>
      </c>
      <c r="AB178" s="4">
        <f t="shared" si="64"/>
        <v>700</v>
      </c>
      <c r="AC178" s="4">
        <f t="shared" si="53"/>
        <v>7700</v>
      </c>
    </row>
    <row r="179" spans="1:29" x14ac:dyDescent="0.25">
      <c r="A179" s="1">
        <v>2161</v>
      </c>
      <c r="B179" s="23" t="s">
        <v>363</v>
      </c>
      <c r="C179" s="29" t="s">
        <v>120</v>
      </c>
      <c r="D179" s="4">
        <v>100</v>
      </c>
      <c r="E179" s="1"/>
      <c r="F179" s="4">
        <f t="shared" si="54"/>
        <v>0</v>
      </c>
      <c r="G179" s="1"/>
      <c r="H179" s="4">
        <f t="shared" si="52"/>
        <v>0</v>
      </c>
      <c r="I179" s="1">
        <v>50</v>
      </c>
      <c r="J179" s="4">
        <f t="shared" si="55"/>
        <v>5000</v>
      </c>
      <c r="K179" s="1">
        <v>5</v>
      </c>
      <c r="L179" s="4">
        <f t="shared" si="56"/>
        <v>500</v>
      </c>
      <c r="M179" s="1">
        <v>5</v>
      </c>
      <c r="N179" s="4">
        <f t="shared" si="57"/>
        <v>500</v>
      </c>
      <c r="O179" s="1">
        <v>5</v>
      </c>
      <c r="P179" s="4">
        <f t="shared" si="58"/>
        <v>500</v>
      </c>
      <c r="Q179" s="1">
        <v>5</v>
      </c>
      <c r="R179" s="4">
        <f t="shared" si="59"/>
        <v>500</v>
      </c>
      <c r="S179" s="1">
        <v>5</v>
      </c>
      <c r="T179" s="4">
        <f t="shared" si="60"/>
        <v>500</v>
      </c>
      <c r="U179" s="1">
        <v>5</v>
      </c>
      <c r="V179" s="4">
        <f t="shared" si="61"/>
        <v>500</v>
      </c>
      <c r="W179" s="1">
        <v>5</v>
      </c>
      <c r="X179" s="4">
        <f t="shared" si="62"/>
        <v>500</v>
      </c>
      <c r="Y179" s="1">
        <v>5</v>
      </c>
      <c r="Z179" s="4">
        <f t="shared" si="63"/>
        <v>500</v>
      </c>
      <c r="AA179" s="1">
        <v>5</v>
      </c>
      <c r="AB179" s="4">
        <f t="shared" si="64"/>
        <v>500</v>
      </c>
      <c r="AC179" s="4">
        <f t="shared" si="53"/>
        <v>9500</v>
      </c>
    </row>
    <row r="180" spans="1:29" x14ac:dyDescent="0.25">
      <c r="A180" s="1">
        <v>2161</v>
      </c>
      <c r="B180" s="23" t="s">
        <v>369</v>
      </c>
      <c r="C180" s="29" t="s">
        <v>120</v>
      </c>
      <c r="D180" s="4">
        <v>1500</v>
      </c>
      <c r="E180" s="1"/>
      <c r="F180" s="4">
        <f t="shared" si="54"/>
        <v>0</v>
      </c>
      <c r="G180" s="1"/>
      <c r="H180" s="4">
        <f t="shared" si="52"/>
        <v>0</v>
      </c>
      <c r="I180" s="1">
        <v>1</v>
      </c>
      <c r="J180" s="4">
        <f t="shared" si="55"/>
        <v>1500</v>
      </c>
      <c r="K180" s="1"/>
      <c r="L180" s="4">
        <f t="shared" si="56"/>
        <v>0</v>
      </c>
      <c r="M180" s="1"/>
      <c r="N180" s="4">
        <f t="shared" si="57"/>
        <v>0</v>
      </c>
      <c r="O180" s="1"/>
      <c r="P180" s="4">
        <f t="shared" si="58"/>
        <v>0</v>
      </c>
      <c r="Q180" s="1"/>
      <c r="R180" s="4">
        <f t="shared" si="59"/>
        <v>0</v>
      </c>
      <c r="S180" s="1">
        <v>1</v>
      </c>
      <c r="T180" s="4">
        <f t="shared" si="60"/>
        <v>1500</v>
      </c>
      <c r="U180" s="1"/>
      <c r="V180" s="4">
        <f t="shared" si="61"/>
        <v>0</v>
      </c>
      <c r="W180" s="1"/>
      <c r="X180" s="4">
        <f t="shared" si="62"/>
        <v>0</v>
      </c>
      <c r="Y180" s="1"/>
      <c r="Z180" s="4">
        <f t="shared" si="63"/>
        <v>0</v>
      </c>
      <c r="AA180" s="1"/>
      <c r="AB180" s="4">
        <f t="shared" si="64"/>
        <v>0</v>
      </c>
      <c r="AC180" s="4">
        <f t="shared" si="53"/>
        <v>3000</v>
      </c>
    </row>
    <row r="181" spans="1:29" x14ac:dyDescent="0.25">
      <c r="A181" s="13">
        <v>2161</v>
      </c>
      <c r="B181" s="24"/>
      <c r="C181" s="14"/>
      <c r="D181" s="15"/>
      <c r="E181" s="15"/>
      <c r="F181" s="15">
        <f>SUM(F149:F180)</f>
        <v>0</v>
      </c>
      <c r="G181" s="15"/>
      <c r="H181" s="15">
        <f>SUM(H149:H180)</f>
        <v>0</v>
      </c>
      <c r="I181" s="15"/>
      <c r="J181" s="15">
        <f>SUM(J149:J180)</f>
        <v>93356.22</v>
      </c>
      <c r="K181" s="15"/>
      <c r="L181" s="15">
        <f>SUM(L149:L180)</f>
        <v>68197.8</v>
      </c>
      <c r="M181" s="15"/>
      <c r="N181" s="15">
        <f>SUM(N149:N180)</f>
        <v>74717.8</v>
      </c>
      <c r="O181" s="15"/>
      <c r="P181" s="15">
        <f>SUM(P149:P180)</f>
        <v>68181.8</v>
      </c>
      <c r="Q181" s="15"/>
      <c r="R181" s="15">
        <f>SUM(R149:R180)</f>
        <v>75047.8</v>
      </c>
      <c r="S181" s="15"/>
      <c r="T181" s="15">
        <f>SUM(T149:T180)</f>
        <v>69217.8</v>
      </c>
      <c r="U181" s="15"/>
      <c r="V181" s="15">
        <f>SUM(V149:V180)</f>
        <v>74867.8</v>
      </c>
      <c r="W181" s="15"/>
      <c r="X181" s="15">
        <f>SUM(X149:X180)</f>
        <v>68047.8</v>
      </c>
      <c r="Y181" s="15"/>
      <c r="Z181" s="15">
        <f>SUM(Z149:Z180)</f>
        <v>74582.8</v>
      </c>
      <c r="AA181" s="15">
        <v>0</v>
      </c>
      <c r="AB181" s="15">
        <f>SUM(AB149:AB180)</f>
        <v>47794.8</v>
      </c>
      <c r="AC181" s="15">
        <f>SUM(AC149:AC180)</f>
        <v>714012.42</v>
      </c>
    </row>
    <row r="183" spans="1:29" ht="18.75" x14ac:dyDescent="0.3">
      <c r="A183" s="16" t="s">
        <v>185</v>
      </c>
    </row>
    <row r="184" spans="1:29" ht="30" x14ac:dyDescent="0.25">
      <c r="A184" s="26" t="s">
        <v>0</v>
      </c>
      <c r="B184" s="22" t="s">
        <v>1</v>
      </c>
      <c r="C184" s="3" t="s">
        <v>2</v>
      </c>
      <c r="D184" s="3" t="s">
        <v>26</v>
      </c>
      <c r="E184" s="5" t="s">
        <v>3</v>
      </c>
      <c r="F184" s="5" t="s">
        <v>19</v>
      </c>
      <c r="G184" s="6" t="s">
        <v>4</v>
      </c>
      <c r="H184" s="6" t="s">
        <v>19</v>
      </c>
      <c r="I184" s="8" t="s">
        <v>5</v>
      </c>
      <c r="J184" s="8" t="s">
        <v>19</v>
      </c>
      <c r="K184" s="2" t="s">
        <v>6</v>
      </c>
      <c r="L184" s="2" t="s">
        <v>19</v>
      </c>
      <c r="M184" s="9" t="s">
        <v>7</v>
      </c>
      <c r="N184" s="9" t="s">
        <v>19</v>
      </c>
      <c r="O184" s="7" t="s">
        <v>8</v>
      </c>
      <c r="P184" s="7" t="s">
        <v>19</v>
      </c>
      <c r="Q184" s="2" t="s">
        <v>9</v>
      </c>
      <c r="R184" s="2" t="s">
        <v>19</v>
      </c>
      <c r="S184" s="12" t="s">
        <v>10</v>
      </c>
      <c r="T184" s="12" t="s">
        <v>19</v>
      </c>
      <c r="U184" s="11" t="s">
        <v>11</v>
      </c>
      <c r="V184" s="11" t="s">
        <v>19</v>
      </c>
      <c r="W184" s="2" t="s">
        <v>12</v>
      </c>
      <c r="X184" s="2" t="s">
        <v>19</v>
      </c>
      <c r="Y184" s="10" t="s">
        <v>13</v>
      </c>
      <c r="Z184" s="10" t="s">
        <v>19</v>
      </c>
      <c r="AA184" s="2" t="s">
        <v>14</v>
      </c>
      <c r="AB184" s="2" t="s">
        <v>19</v>
      </c>
      <c r="AC184" s="11" t="s">
        <v>15</v>
      </c>
    </row>
    <row r="185" spans="1:29" ht="30" x14ac:dyDescent="0.25">
      <c r="A185" s="1">
        <v>2213</v>
      </c>
      <c r="B185" s="23" t="s">
        <v>352</v>
      </c>
      <c r="C185" s="29" t="s">
        <v>44</v>
      </c>
      <c r="D185" s="4">
        <v>243.54</v>
      </c>
      <c r="E185" s="1"/>
      <c r="F185" s="4">
        <f>D185*E185</f>
        <v>0</v>
      </c>
      <c r="G185" s="1"/>
      <c r="H185" s="4">
        <f>D185*G185</f>
        <v>0</v>
      </c>
      <c r="I185" s="1">
        <v>50</v>
      </c>
      <c r="J185" s="4">
        <f>D185*I185</f>
        <v>12177</v>
      </c>
      <c r="K185" s="1">
        <v>20</v>
      </c>
      <c r="L185" s="4">
        <f>D185*K185</f>
        <v>4870.8</v>
      </c>
      <c r="M185" s="1">
        <v>20</v>
      </c>
      <c r="N185" s="4">
        <f>D185*M185</f>
        <v>4870.8</v>
      </c>
      <c r="O185" s="1">
        <v>50</v>
      </c>
      <c r="P185" s="4">
        <f>D185*O185</f>
        <v>12177</v>
      </c>
      <c r="Q185" s="1">
        <v>10</v>
      </c>
      <c r="R185" s="4">
        <f>D185*Q185</f>
        <v>2435.4</v>
      </c>
      <c r="S185" s="1">
        <v>10</v>
      </c>
      <c r="T185" s="4">
        <f>D185*S185</f>
        <v>2435.4</v>
      </c>
      <c r="U185" s="1">
        <v>10</v>
      </c>
      <c r="V185" s="4">
        <f>D185*U185</f>
        <v>2435.4</v>
      </c>
      <c r="W185" s="1">
        <v>10</v>
      </c>
      <c r="X185" s="4">
        <f>D185*W185</f>
        <v>2435.4</v>
      </c>
      <c r="Y185" s="1">
        <v>10</v>
      </c>
      <c r="Z185" s="4">
        <f>D185*Y185</f>
        <v>2435.4</v>
      </c>
      <c r="AA185" s="1">
        <v>10</v>
      </c>
      <c r="AB185" s="4">
        <f>D185*AA185</f>
        <v>2435.4</v>
      </c>
      <c r="AC185" s="4">
        <f t="shared" ref="AC185:AC197" si="65">F185+H185+J185+L185+N185+P185+R185+T185+V185+X185+Z185+AB185</f>
        <v>48708.000000000007</v>
      </c>
    </row>
    <row r="186" spans="1:29" ht="30" x14ac:dyDescent="0.25">
      <c r="A186" s="1">
        <v>2213</v>
      </c>
      <c r="B186" s="23" t="s">
        <v>186</v>
      </c>
      <c r="C186" s="17" t="s">
        <v>44</v>
      </c>
      <c r="D186" s="4">
        <v>270</v>
      </c>
      <c r="E186" s="1"/>
      <c r="F186" s="4">
        <f t="shared" ref="F186:F197" si="66">D186*E186</f>
        <v>0</v>
      </c>
      <c r="G186" s="1"/>
      <c r="H186" s="4">
        <f t="shared" ref="H186:H197" si="67">D186*G186</f>
        <v>0</v>
      </c>
      <c r="I186" s="1">
        <v>10</v>
      </c>
      <c r="J186" s="4">
        <f t="shared" ref="J186:J197" si="68">D186*I186</f>
        <v>2700</v>
      </c>
      <c r="K186" s="1"/>
      <c r="L186" s="4">
        <f t="shared" ref="L186:L197" si="69">D186*K186</f>
        <v>0</v>
      </c>
      <c r="M186" s="1">
        <v>10</v>
      </c>
      <c r="N186" s="4">
        <f t="shared" ref="N186:N197" si="70">D186*M186</f>
        <v>2700</v>
      </c>
      <c r="O186" s="1"/>
      <c r="P186" s="4">
        <f t="shared" ref="P186:P197" si="71">D186*O186</f>
        <v>0</v>
      </c>
      <c r="Q186" s="1"/>
      <c r="R186" s="4">
        <f t="shared" ref="R186:R197" si="72">D186*Q186</f>
        <v>0</v>
      </c>
      <c r="S186" s="1"/>
      <c r="T186" s="4">
        <f t="shared" ref="T186:T197" si="73">D186*S186</f>
        <v>0</v>
      </c>
      <c r="U186" s="1">
        <v>10</v>
      </c>
      <c r="V186" s="4">
        <f t="shared" ref="V186:V197" si="74">D186*U186</f>
        <v>2700</v>
      </c>
      <c r="W186" s="1"/>
      <c r="X186" s="4">
        <f t="shared" ref="X186:X197" si="75">D186*W186</f>
        <v>0</v>
      </c>
      <c r="Y186" s="1"/>
      <c r="Z186" s="4">
        <f t="shared" ref="Z186:Z197" si="76">D186*Y186</f>
        <v>0</v>
      </c>
      <c r="AA186" s="1">
        <v>10</v>
      </c>
      <c r="AB186" s="4">
        <f t="shared" ref="AB186:AB197" si="77">D186*AA186</f>
        <v>2700</v>
      </c>
      <c r="AC186" s="4">
        <f t="shared" si="65"/>
        <v>10800</v>
      </c>
    </row>
    <row r="187" spans="1:29" ht="30" x14ac:dyDescent="0.25">
      <c r="A187" s="1">
        <v>2213</v>
      </c>
      <c r="B187" s="23" t="s">
        <v>187</v>
      </c>
      <c r="C187" s="17" t="s">
        <v>44</v>
      </c>
      <c r="D187" s="4">
        <v>72</v>
      </c>
      <c r="E187" s="1"/>
      <c r="F187" s="4">
        <f t="shared" si="66"/>
        <v>0</v>
      </c>
      <c r="G187" s="1"/>
      <c r="H187" s="4">
        <f t="shared" si="67"/>
        <v>0</v>
      </c>
      <c r="I187" s="1">
        <v>10</v>
      </c>
      <c r="J187" s="4">
        <f t="shared" si="68"/>
        <v>720</v>
      </c>
      <c r="K187" s="1"/>
      <c r="L187" s="4">
        <f t="shared" si="69"/>
        <v>0</v>
      </c>
      <c r="M187" s="1">
        <v>10</v>
      </c>
      <c r="N187" s="4">
        <f t="shared" si="70"/>
        <v>720</v>
      </c>
      <c r="O187" s="1"/>
      <c r="P187" s="4">
        <f t="shared" si="71"/>
        <v>0</v>
      </c>
      <c r="Q187" s="1"/>
      <c r="R187" s="4">
        <f t="shared" si="72"/>
        <v>0</v>
      </c>
      <c r="S187" s="1"/>
      <c r="T187" s="4">
        <f t="shared" si="73"/>
        <v>0</v>
      </c>
      <c r="U187" s="1">
        <v>10</v>
      </c>
      <c r="V187" s="4">
        <f t="shared" si="74"/>
        <v>720</v>
      </c>
      <c r="W187" s="1"/>
      <c r="X187" s="4">
        <f t="shared" si="75"/>
        <v>0</v>
      </c>
      <c r="Y187" s="1"/>
      <c r="Z187" s="4">
        <f t="shared" si="76"/>
        <v>0</v>
      </c>
      <c r="AA187" s="1">
        <v>10</v>
      </c>
      <c r="AB187" s="4">
        <f t="shared" si="77"/>
        <v>720</v>
      </c>
      <c r="AC187" s="4">
        <f t="shared" si="65"/>
        <v>2880</v>
      </c>
    </row>
    <row r="188" spans="1:29" x14ac:dyDescent="0.25">
      <c r="A188" s="1">
        <v>2213</v>
      </c>
      <c r="B188" s="23" t="s">
        <v>188</v>
      </c>
      <c r="C188" s="17" t="s">
        <v>44</v>
      </c>
      <c r="D188" s="4">
        <v>53</v>
      </c>
      <c r="E188" s="1"/>
      <c r="F188" s="4">
        <f t="shared" si="66"/>
        <v>0</v>
      </c>
      <c r="G188" s="1"/>
      <c r="H188" s="4">
        <f t="shared" si="67"/>
        <v>0</v>
      </c>
      <c r="I188" s="1">
        <v>18</v>
      </c>
      <c r="J188" s="4">
        <f t="shared" si="68"/>
        <v>954</v>
      </c>
      <c r="K188" s="1"/>
      <c r="L188" s="4">
        <f t="shared" si="69"/>
        <v>0</v>
      </c>
      <c r="M188" s="1">
        <v>10</v>
      </c>
      <c r="N188" s="4">
        <f t="shared" si="70"/>
        <v>530</v>
      </c>
      <c r="O188" s="1"/>
      <c r="P188" s="4">
        <f t="shared" si="71"/>
        <v>0</v>
      </c>
      <c r="Q188" s="1"/>
      <c r="R188" s="4">
        <f t="shared" si="72"/>
        <v>0</v>
      </c>
      <c r="S188" s="1"/>
      <c r="T188" s="4">
        <f t="shared" si="73"/>
        <v>0</v>
      </c>
      <c r="U188" s="1">
        <v>10</v>
      </c>
      <c r="V188" s="4">
        <f t="shared" si="74"/>
        <v>530</v>
      </c>
      <c r="W188" s="1"/>
      <c r="X188" s="4">
        <f t="shared" si="75"/>
        <v>0</v>
      </c>
      <c r="Y188" s="1"/>
      <c r="Z188" s="4">
        <f t="shared" si="76"/>
        <v>0</v>
      </c>
      <c r="AA188" s="1">
        <v>10</v>
      </c>
      <c r="AB188" s="4">
        <f t="shared" si="77"/>
        <v>530</v>
      </c>
      <c r="AC188" s="4">
        <f t="shared" si="65"/>
        <v>2544</v>
      </c>
    </row>
    <row r="189" spans="1:29" ht="30" x14ac:dyDescent="0.25">
      <c r="A189" s="1">
        <v>2213</v>
      </c>
      <c r="B189" s="23" t="s">
        <v>268</v>
      </c>
      <c r="C189" s="17" t="s">
        <v>17</v>
      </c>
      <c r="D189" s="4">
        <v>390</v>
      </c>
      <c r="E189" s="1"/>
      <c r="F189" s="4">
        <f t="shared" si="66"/>
        <v>0</v>
      </c>
      <c r="G189" s="1"/>
      <c r="H189" s="4">
        <f t="shared" si="67"/>
        <v>0</v>
      </c>
      <c r="I189" s="1">
        <v>5</v>
      </c>
      <c r="J189" s="4">
        <f t="shared" si="68"/>
        <v>1950</v>
      </c>
      <c r="K189" s="1"/>
      <c r="L189" s="4">
        <f t="shared" si="69"/>
        <v>0</v>
      </c>
      <c r="M189" s="1"/>
      <c r="N189" s="4">
        <f t="shared" si="70"/>
        <v>0</v>
      </c>
      <c r="O189" s="1"/>
      <c r="P189" s="4">
        <f t="shared" si="71"/>
        <v>0</v>
      </c>
      <c r="Q189" s="1">
        <v>5</v>
      </c>
      <c r="R189" s="4">
        <f t="shared" si="72"/>
        <v>1950</v>
      </c>
      <c r="S189" s="1"/>
      <c r="T189" s="4">
        <f t="shared" si="73"/>
        <v>0</v>
      </c>
      <c r="U189" s="1">
        <v>5</v>
      </c>
      <c r="V189" s="4">
        <f t="shared" si="74"/>
        <v>1950</v>
      </c>
      <c r="W189" s="1"/>
      <c r="X189" s="4">
        <f t="shared" si="75"/>
        <v>0</v>
      </c>
      <c r="Y189" s="1"/>
      <c r="Z189" s="4">
        <f t="shared" si="76"/>
        <v>0</v>
      </c>
      <c r="AA189" s="1"/>
      <c r="AB189" s="4">
        <f t="shared" si="77"/>
        <v>0</v>
      </c>
      <c r="AC189" s="4">
        <f t="shared" si="65"/>
        <v>5850</v>
      </c>
    </row>
    <row r="190" spans="1:29" x14ac:dyDescent="0.25">
      <c r="A190" s="1">
        <v>2213</v>
      </c>
      <c r="B190" s="23" t="s">
        <v>189</v>
      </c>
      <c r="C190" s="17" t="s">
        <v>17</v>
      </c>
      <c r="D190" s="4">
        <v>150</v>
      </c>
      <c r="E190" s="1"/>
      <c r="F190" s="4">
        <f t="shared" si="66"/>
        <v>0</v>
      </c>
      <c r="G190" s="1"/>
      <c r="H190" s="4">
        <f t="shared" si="67"/>
        <v>0</v>
      </c>
      <c r="I190" s="1">
        <v>8</v>
      </c>
      <c r="J190" s="4">
        <f t="shared" si="68"/>
        <v>1200</v>
      </c>
      <c r="K190" s="1"/>
      <c r="L190" s="4">
        <f t="shared" si="69"/>
        <v>0</v>
      </c>
      <c r="M190" s="1"/>
      <c r="N190" s="4">
        <f t="shared" si="70"/>
        <v>0</v>
      </c>
      <c r="O190" s="1"/>
      <c r="P190" s="4">
        <f t="shared" si="71"/>
        <v>0</v>
      </c>
      <c r="Q190" s="1"/>
      <c r="R190" s="4">
        <f t="shared" si="72"/>
        <v>0</v>
      </c>
      <c r="S190" s="1"/>
      <c r="T190" s="4">
        <f t="shared" si="73"/>
        <v>0</v>
      </c>
      <c r="U190" s="1"/>
      <c r="V190" s="4">
        <f t="shared" si="74"/>
        <v>0</v>
      </c>
      <c r="W190" s="1"/>
      <c r="X190" s="4">
        <f t="shared" si="75"/>
        <v>0</v>
      </c>
      <c r="Y190" s="1"/>
      <c r="Z190" s="4">
        <f t="shared" si="76"/>
        <v>0</v>
      </c>
      <c r="AA190" s="1"/>
      <c r="AB190" s="4">
        <f t="shared" si="77"/>
        <v>0</v>
      </c>
      <c r="AC190" s="4">
        <f t="shared" si="65"/>
        <v>1200</v>
      </c>
    </row>
    <row r="191" spans="1:29" x14ac:dyDescent="0.25">
      <c r="A191" s="1">
        <v>2213</v>
      </c>
      <c r="B191" s="23" t="s">
        <v>353</v>
      </c>
      <c r="C191" s="29" t="s">
        <v>17</v>
      </c>
      <c r="D191" s="4">
        <v>32.15</v>
      </c>
      <c r="E191" s="1"/>
      <c r="F191" s="4">
        <f t="shared" si="66"/>
        <v>0</v>
      </c>
      <c r="G191" s="1"/>
      <c r="H191" s="4">
        <f t="shared" si="67"/>
        <v>0</v>
      </c>
      <c r="I191" s="1">
        <v>10</v>
      </c>
      <c r="J191" s="4">
        <f t="shared" si="68"/>
        <v>321.5</v>
      </c>
      <c r="K191" s="1"/>
      <c r="L191" s="4">
        <f t="shared" si="69"/>
        <v>0</v>
      </c>
      <c r="M191" s="1">
        <v>10</v>
      </c>
      <c r="N191" s="4">
        <f t="shared" si="70"/>
        <v>321.5</v>
      </c>
      <c r="O191" s="1"/>
      <c r="P191" s="4">
        <f t="shared" si="71"/>
        <v>0</v>
      </c>
      <c r="Q191" s="1"/>
      <c r="R191" s="4">
        <f t="shared" si="72"/>
        <v>0</v>
      </c>
      <c r="S191" s="1">
        <v>10</v>
      </c>
      <c r="T191" s="4">
        <f t="shared" si="73"/>
        <v>321.5</v>
      </c>
      <c r="U191" s="1"/>
      <c r="V191" s="4">
        <f t="shared" si="74"/>
        <v>0</v>
      </c>
      <c r="W191" s="1"/>
      <c r="X191" s="4">
        <f t="shared" si="75"/>
        <v>0</v>
      </c>
      <c r="Y191" s="1"/>
      <c r="Z191" s="4">
        <f t="shared" si="76"/>
        <v>0</v>
      </c>
      <c r="AA191" s="1">
        <v>10</v>
      </c>
      <c r="AB191" s="4">
        <f t="shared" si="77"/>
        <v>321.5</v>
      </c>
      <c r="AC191" s="4">
        <f t="shared" si="65"/>
        <v>1286</v>
      </c>
    </row>
    <row r="192" spans="1:29" x14ac:dyDescent="0.25">
      <c r="A192" s="1">
        <v>2213</v>
      </c>
      <c r="B192" s="23" t="s">
        <v>190</v>
      </c>
      <c r="C192" s="17" t="s">
        <v>191</v>
      </c>
      <c r="D192" s="4">
        <v>200</v>
      </c>
      <c r="E192" s="1"/>
      <c r="F192" s="4">
        <f t="shared" si="66"/>
        <v>0</v>
      </c>
      <c r="G192" s="1"/>
      <c r="H192" s="4">
        <f t="shared" si="67"/>
        <v>0</v>
      </c>
      <c r="I192" s="1">
        <v>5</v>
      </c>
      <c r="J192" s="4">
        <f t="shared" si="68"/>
        <v>1000</v>
      </c>
      <c r="K192" s="1">
        <v>5</v>
      </c>
      <c r="L192" s="4">
        <f t="shared" si="69"/>
        <v>1000</v>
      </c>
      <c r="M192" s="1"/>
      <c r="N192" s="4">
        <f t="shared" si="70"/>
        <v>0</v>
      </c>
      <c r="O192" s="1">
        <v>5</v>
      </c>
      <c r="P192" s="4">
        <f t="shared" si="71"/>
        <v>1000</v>
      </c>
      <c r="Q192" s="1"/>
      <c r="R192" s="4">
        <f t="shared" si="72"/>
        <v>0</v>
      </c>
      <c r="S192" s="1">
        <v>5</v>
      </c>
      <c r="T192" s="4">
        <f t="shared" si="73"/>
        <v>1000</v>
      </c>
      <c r="U192" s="1"/>
      <c r="V192" s="4">
        <f t="shared" si="74"/>
        <v>0</v>
      </c>
      <c r="W192" s="1">
        <v>5</v>
      </c>
      <c r="X192" s="4">
        <f t="shared" si="75"/>
        <v>1000</v>
      </c>
      <c r="Y192" s="1"/>
      <c r="Z192" s="4">
        <f t="shared" si="76"/>
        <v>0</v>
      </c>
      <c r="AA192" s="1">
        <v>5</v>
      </c>
      <c r="AB192" s="4">
        <f t="shared" si="77"/>
        <v>1000</v>
      </c>
      <c r="AC192" s="4">
        <f t="shared" si="65"/>
        <v>6000</v>
      </c>
    </row>
    <row r="193" spans="1:29" x14ac:dyDescent="0.25">
      <c r="A193" s="1">
        <v>2213</v>
      </c>
      <c r="B193" s="23" t="s">
        <v>366</v>
      </c>
      <c r="C193" s="17" t="s">
        <v>44</v>
      </c>
      <c r="D193" s="4">
        <v>50</v>
      </c>
      <c r="E193" s="1"/>
      <c r="F193" s="4">
        <f t="shared" si="66"/>
        <v>0</v>
      </c>
      <c r="G193" s="1"/>
      <c r="H193" s="4">
        <f t="shared" si="67"/>
        <v>0</v>
      </c>
      <c r="I193" s="1">
        <v>2</v>
      </c>
      <c r="J193" s="4">
        <f t="shared" si="68"/>
        <v>100</v>
      </c>
      <c r="K193" s="1"/>
      <c r="L193" s="4">
        <f t="shared" si="69"/>
        <v>0</v>
      </c>
      <c r="M193" s="1"/>
      <c r="N193" s="4">
        <f t="shared" si="70"/>
        <v>0</v>
      </c>
      <c r="O193" s="1"/>
      <c r="P193" s="4">
        <f t="shared" si="71"/>
        <v>0</v>
      </c>
      <c r="Q193" s="1"/>
      <c r="R193" s="4">
        <f t="shared" si="72"/>
        <v>0</v>
      </c>
      <c r="S193" s="1"/>
      <c r="T193" s="4">
        <f t="shared" si="73"/>
        <v>0</v>
      </c>
      <c r="U193" s="1"/>
      <c r="V193" s="4">
        <f t="shared" si="74"/>
        <v>0</v>
      </c>
      <c r="W193" s="1">
        <v>2</v>
      </c>
      <c r="X193" s="4">
        <f t="shared" si="75"/>
        <v>100</v>
      </c>
      <c r="Y193" s="1"/>
      <c r="Z193" s="4">
        <f t="shared" si="76"/>
        <v>0</v>
      </c>
      <c r="AA193" s="1"/>
      <c r="AB193" s="4">
        <f t="shared" si="77"/>
        <v>0</v>
      </c>
      <c r="AC193" s="4">
        <f t="shared" si="65"/>
        <v>200</v>
      </c>
    </row>
    <row r="194" spans="1:29" x14ac:dyDescent="0.25">
      <c r="A194" s="1">
        <v>2213</v>
      </c>
      <c r="B194" s="23" t="s">
        <v>355</v>
      </c>
      <c r="C194" s="29" t="s">
        <v>17</v>
      </c>
      <c r="D194" s="4">
        <v>348.71</v>
      </c>
      <c r="E194" s="1"/>
      <c r="F194" s="4">
        <f t="shared" si="66"/>
        <v>0</v>
      </c>
      <c r="G194" s="1"/>
      <c r="H194" s="4">
        <f t="shared" si="67"/>
        <v>0</v>
      </c>
      <c r="I194" s="1">
        <v>5</v>
      </c>
      <c r="J194" s="4">
        <f t="shared" si="68"/>
        <v>1743.55</v>
      </c>
      <c r="K194" s="1"/>
      <c r="L194" s="4">
        <f t="shared" si="69"/>
        <v>0</v>
      </c>
      <c r="M194" s="1"/>
      <c r="N194" s="4">
        <f t="shared" si="70"/>
        <v>0</v>
      </c>
      <c r="O194" s="1"/>
      <c r="P194" s="4">
        <f t="shared" si="71"/>
        <v>0</v>
      </c>
      <c r="Q194" s="1"/>
      <c r="R194" s="4">
        <f t="shared" si="72"/>
        <v>0</v>
      </c>
      <c r="S194" s="1"/>
      <c r="T194" s="4">
        <f t="shared" si="73"/>
        <v>0</v>
      </c>
      <c r="U194" s="1"/>
      <c r="V194" s="4">
        <f t="shared" si="74"/>
        <v>0</v>
      </c>
      <c r="W194" s="1"/>
      <c r="X194" s="4">
        <f t="shared" si="75"/>
        <v>0</v>
      </c>
      <c r="Y194" s="1"/>
      <c r="Z194" s="4">
        <f t="shared" si="76"/>
        <v>0</v>
      </c>
      <c r="AA194" s="1"/>
      <c r="AB194" s="4">
        <f t="shared" si="77"/>
        <v>0</v>
      </c>
      <c r="AC194" s="4">
        <f t="shared" si="65"/>
        <v>1743.55</v>
      </c>
    </row>
    <row r="195" spans="1:29" x14ac:dyDescent="0.25">
      <c r="A195" s="1">
        <v>2213</v>
      </c>
      <c r="B195" s="23" t="s">
        <v>354</v>
      </c>
      <c r="C195" s="29" t="s">
        <v>191</v>
      </c>
      <c r="D195" s="4">
        <v>132.30000000000001</v>
      </c>
      <c r="E195" s="1"/>
      <c r="F195" s="4">
        <f t="shared" si="66"/>
        <v>0</v>
      </c>
      <c r="G195" s="1"/>
      <c r="H195" s="4">
        <f t="shared" si="67"/>
        <v>0</v>
      </c>
      <c r="I195" s="1">
        <v>10</v>
      </c>
      <c r="J195" s="4">
        <f t="shared" si="68"/>
        <v>1323</v>
      </c>
      <c r="K195" s="1">
        <v>3</v>
      </c>
      <c r="L195" s="4">
        <f t="shared" si="69"/>
        <v>396.90000000000003</v>
      </c>
      <c r="M195" s="1"/>
      <c r="N195" s="4">
        <f t="shared" si="70"/>
        <v>0</v>
      </c>
      <c r="O195" s="1">
        <v>3</v>
      </c>
      <c r="P195" s="4">
        <f t="shared" si="71"/>
        <v>396.90000000000003</v>
      </c>
      <c r="Q195" s="1"/>
      <c r="R195" s="4">
        <f t="shared" si="72"/>
        <v>0</v>
      </c>
      <c r="S195" s="1">
        <v>3</v>
      </c>
      <c r="T195" s="4">
        <f t="shared" si="73"/>
        <v>396.90000000000003</v>
      </c>
      <c r="U195" s="1"/>
      <c r="V195" s="4">
        <f t="shared" si="74"/>
        <v>0</v>
      </c>
      <c r="W195" s="1">
        <v>3</v>
      </c>
      <c r="X195" s="4">
        <f t="shared" si="75"/>
        <v>396.90000000000003</v>
      </c>
      <c r="Y195" s="1"/>
      <c r="Z195" s="4">
        <f t="shared" si="76"/>
        <v>0</v>
      </c>
      <c r="AA195" s="1">
        <v>3</v>
      </c>
      <c r="AB195" s="4">
        <f t="shared" si="77"/>
        <v>396.90000000000003</v>
      </c>
      <c r="AC195" s="4">
        <f t="shared" si="65"/>
        <v>3307.5000000000005</v>
      </c>
    </row>
    <row r="196" spans="1:29" x14ac:dyDescent="0.25">
      <c r="A196" s="1">
        <v>2213</v>
      </c>
      <c r="B196" s="23" t="s">
        <v>192</v>
      </c>
      <c r="C196" s="17" t="s">
        <v>17</v>
      </c>
      <c r="D196" s="4">
        <v>170</v>
      </c>
      <c r="E196" s="1"/>
      <c r="F196" s="4">
        <f t="shared" si="66"/>
        <v>0</v>
      </c>
      <c r="G196" s="1"/>
      <c r="H196" s="4">
        <f t="shared" si="67"/>
        <v>0</v>
      </c>
      <c r="I196" s="1">
        <v>10</v>
      </c>
      <c r="J196" s="4">
        <f t="shared" si="68"/>
        <v>1700</v>
      </c>
      <c r="K196" s="1"/>
      <c r="L196" s="4">
        <f t="shared" si="69"/>
        <v>0</v>
      </c>
      <c r="M196" s="1"/>
      <c r="N196" s="4">
        <f t="shared" si="70"/>
        <v>0</v>
      </c>
      <c r="O196" s="1">
        <v>10</v>
      </c>
      <c r="P196" s="4">
        <f t="shared" si="71"/>
        <v>1700</v>
      </c>
      <c r="Q196" s="1"/>
      <c r="R196" s="4">
        <f t="shared" si="72"/>
        <v>0</v>
      </c>
      <c r="S196" s="1"/>
      <c r="T196" s="4">
        <f t="shared" si="73"/>
        <v>0</v>
      </c>
      <c r="U196" s="1"/>
      <c r="V196" s="4">
        <f t="shared" si="74"/>
        <v>0</v>
      </c>
      <c r="W196" s="1"/>
      <c r="X196" s="4">
        <f t="shared" si="75"/>
        <v>0</v>
      </c>
      <c r="Y196" s="1"/>
      <c r="Z196" s="4">
        <f t="shared" si="76"/>
        <v>0</v>
      </c>
      <c r="AA196" s="1">
        <v>5</v>
      </c>
      <c r="AB196" s="4">
        <f t="shared" si="77"/>
        <v>850</v>
      </c>
      <c r="AC196" s="4">
        <f t="shared" si="65"/>
        <v>4250</v>
      </c>
    </row>
    <row r="197" spans="1:29" x14ac:dyDescent="0.25">
      <c r="A197" s="1">
        <v>2213</v>
      </c>
      <c r="B197" s="23" t="s">
        <v>193</v>
      </c>
      <c r="C197" s="29" t="s">
        <v>17</v>
      </c>
      <c r="D197" s="4">
        <v>60</v>
      </c>
      <c r="E197" s="1"/>
      <c r="F197" s="4">
        <f t="shared" si="66"/>
        <v>0</v>
      </c>
      <c r="G197" s="1"/>
      <c r="H197" s="4">
        <f t="shared" si="67"/>
        <v>0</v>
      </c>
      <c r="I197" s="1">
        <v>12</v>
      </c>
      <c r="J197" s="4">
        <f t="shared" si="68"/>
        <v>720</v>
      </c>
      <c r="K197" s="1">
        <v>12</v>
      </c>
      <c r="L197" s="4">
        <f t="shared" si="69"/>
        <v>720</v>
      </c>
      <c r="M197" s="1"/>
      <c r="N197" s="4">
        <f t="shared" si="70"/>
        <v>0</v>
      </c>
      <c r="O197" s="1">
        <v>12</v>
      </c>
      <c r="P197" s="4">
        <f t="shared" si="71"/>
        <v>720</v>
      </c>
      <c r="Q197" s="1"/>
      <c r="R197" s="4">
        <f t="shared" si="72"/>
        <v>0</v>
      </c>
      <c r="S197" s="1"/>
      <c r="T197" s="4">
        <f t="shared" si="73"/>
        <v>0</v>
      </c>
      <c r="U197" s="1">
        <v>10</v>
      </c>
      <c r="V197" s="4">
        <f t="shared" si="74"/>
        <v>600</v>
      </c>
      <c r="W197" s="1"/>
      <c r="X197" s="4">
        <f t="shared" si="75"/>
        <v>0</v>
      </c>
      <c r="Y197" s="1"/>
      <c r="Z197" s="4">
        <f t="shared" si="76"/>
        <v>0</v>
      </c>
      <c r="AA197" s="1">
        <v>10</v>
      </c>
      <c r="AB197" s="4">
        <f t="shared" si="77"/>
        <v>600</v>
      </c>
      <c r="AC197" s="4">
        <f t="shared" si="65"/>
        <v>3360</v>
      </c>
    </row>
    <row r="198" spans="1:29" x14ac:dyDescent="0.25">
      <c r="A198" s="1">
        <v>2213</v>
      </c>
      <c r="B198" s="24" t="s">
        <v>194</v>
      </c>
      <c r="C198" s="14"/>
      <c r="D198" s="15"/>
      <c r="E198" s="15"/>
      <c r="F198" s="15">
        <f>SUM(F185:F197)</f>
        <v>0</v>
      </c>
      <c r="G198" s="15"/>
      <c r="H198" s="15">
        <f>SUM(H185:H197)</f>
        <v>0</v>
      </c>
      <c r="I198" s="15"/>
      <c r="J198" s="15">
        <f>SUM(J185:J197)</f>
        <v>26609.05</v>
      </c>
      <c r="K198" s="15"/>
      <c r="L198" s="15">
        <f>SUM(L185:L197)</f>
        <v>6987.7</v>
      </c>
      <c r="M198" s="15"/>
      <c r="N198" s="15">
        <f>SUM(N185:N197)</f>
        <v>9142.2999999999993</v>
      </c>
      <c r="O198" s="15"/>
      <c r="P198" s="15">
        <f>SUM(P185:P197)</f>
        <v>15993.9</v>
      </c>
      <c r="Q198" s="15"/>
      <c r="R198" s="15">
        <f>SUM(R185:R197)</f>
        <v>4385.3999999999996</v>
      </c>
      <c r="S198" s="15"/>
      <c r="T198" s="15">
        <f>SUM(T185:T197)</f>
        <v>4153.8</v>
      </c>
      <c r="U198" s="15"/>
      <c r="V198" s="15">
        <f>SUM(V185:V197)</f>
        <v>8935.4</v>
      </c>
      <c r="W198" s="15"/>
      <c r="X198" s="15">
        <f>SUM(X185:X197)</f>
        <v>3932.3</v>
      </c>
      <c r="Y198" s="15"/>
      <c r="Z198" s="15">
        <f>SUM(Z185:Z197)</f>
        <v>2435.4</v>
      </c>
      <c r="AA198" s="15">
        <v>0</v>
      </c>
      <c r="AB198" s="15">
        <f>SUM(AB185:AB197)</f>
        <v>9553.7999999999993</v>
      </c>
      <c r="AC198" s="15">
        <f>SUM(AC185:AC197)</f>
        <v>92129.05</v>
      </c>
    </row>
    <row r="201" spans="1:29" ht="18.75" x14ac:dyDescent="0.3">
      <c r="A201" s="16" t="s">
        <v>195</v>
      </c>
    </row>
    <row r="202" spans="1:29" ht="30" x14ac:dyDescent="0.25">
      <c r="A202" s="26" t="s">
        <v>0</v>
      </c>
      <c r="B202" s="22" t="s">
        <v>1</v>
      </c>
      <c r="C202" s="3" t="s">
        <v>2</v>
      </c>
      <c r="D202" s="3" t="s">
        <v>26</v>
      </c>
      <c r="E202" s="5" t="s">
        <v>3</v>
      </c>
      <c r="F202" s="5" t="s">
        <v>19</v>
      </c>
      <c r="G202" s="6" t="s">
        <v>4</v>
      </c>
      <c r="H202" s="6" t="s">
        <v>19</v>
      </c>
      <c r="I202" s="8" t="s">
        <v>5</v>
      </c>
      <c r="J202" s="8" t="s">
        <v>19</v>
      </c>
      <c r="K202" s="2" t="s">
        <v>6</v>
      </c>
      <c r="L202" s="2" t="s">
        <v>19</v>
      </c>
      <c r="M202" s="9" t="s">
        <v>7</v>
      </c>
      <c r="N202" s="9" t="s">
        <v>19</v>
      </c>
      <c r="O202" s="7" t="s">
        <v>8</v>
      </c>
      <c r="P202" s="7" t="s">
        <v>19</v>
      </c>
      <c r="Q202" s="2" t="s">
        <v>9</v>
      </c>
      <c r="R202" s="2" t="s">
        <v>19</v>
      </c>
      <c r="S202" s="12" t="s">
        <v>10</v>
      </c>
      <c r="T202" s="12" t="s">
        <v>19</v>
      </c>
      <c r="U202" s="11" t="s">
        <v>11</v>
      </c>
      <c r="V202" s="11" t="s">
        <v>19</v>
      </c>
      <c r="W202" s="2" t="s">
        <v>12</v>
      </c>
      <c r="X202" s="2" t="s">
        <v>19</v>
      </c>
      <c r="Y202" s="10" t="s">
        <v>13</v>
      </c>
      <c r="Z202" s="10" t="s">
        <v>19</v>
      </c>
      <c r="AA202" s="2" t="s">
        <v>14</v>
      </c>
      <c r="AB202" s="2" t="s">
        <v>19</v>
      </c>
      <c r="AC202" s="11" t="s">
        <v>15</v>
      </c>
    </row>
    <row r="203" spans="1:29" x14ac:dyDescent="0.25">
      <c r="A203" s="1">
        <v>2461</v>
      </c>
      <c r="B203" s="23" t="s">
        <v>196</v>
      </c>
      <c r="C203" s="17" t="s">
        <v>18</v>
      </c>
      <c r="D203" s="4">
        <v>65</v>
      </c>
      <c r="E203" s="1"/>
      <c r="F203" s="4">
        <f>D203*E203</f>
        <v>0</v>
      </c>
      <c r="G203" s="1"/>
      <c r="H203" s="4">
        <f>D203*G203</f>
        <v>0</v>
      </c>
      <c r="I203" s="1">
        <v>22</v>
      </c>
      <c r="J203" s="4">
        <f>D203*I203</f>
        <v>1430</v>
      </c>
      <c r="K203" s="1"/>
      <c r="L203" s="4">
        <f>D203*K203</f>
        <v>0</v>
      </c>
      <c r="M203" s="1">
        <v>22</v>
      </c>
      <c r="N203" s="4">
        <f>D203*M203</f>
        <v>1430</v>
      </c>
      <c r="O203" s="1"/>
      <c r="P203" s="4">
        <f>D203*O203</f>
        <v>0</v>
      </c>
      <c r="Q203" s="1"/>
      <c r="R203" s="4">
        <f>D203*Q203</f>
        <v>0</v>
      </c>
      <c r="S203" s="1">
        <v>22</v>
      </c>
      <c r="T203" s="4">
        <f>D203*S203</f>
        <v>1430</v>
      </c>
      <c r="U203" s="1"/>
      <c r="V203" s="4">
        <f>D203*U203</f>
        <v>0</v>
      </c>
      <c r="W203" s="1"/>
      <c r="X203" s="4">
        <f>D203*W203</f>
        <v>0</v>
      </c>
      <c r="Y203" s="1"/>
      <c r="Z203" s="4">
        <f>D203*Y203</f>
        <v>0</v>
      </c>
      <c r="AA203" s="1">
        <v>22</v>
      </c>
      <c r="AB203" s="4">
        <f>D203*AA203</f>
        <v>1430</v>
      </c>
      <c r="AC203" s="4">
        <f t="shared" ref="AC203:AC220" si="78">F203+H203+J203+L203+N203+P203+R203+T203+V203+X203+Z203+AB203</f>
        <v>5720</v>
      </c>
    </row>
    <row r="204" spans="1:29" x14ac:dyDescent="0.25">
      <c r="A204" s="1">
        <v>2461</v>
      </c>
      <c r="B204" s="23" t="s">
        <v>197</v>
      </c>
      <c r="C204" s="17" t="s">
        <v>18</v>
      </c>
      <c r="D204" s="4">
        <v>40</v>
      </c>
      <c r="E204" s="1"/>
      <c r="F204" s="4">
        <f t="shared" ref="F204:F220" si="79">D204*E204</f>
        <v>0</v>
      </c>
      <c r="G204" s="1"/>
      <c r="H204" s="4">
        <f t="shared" ref="H204:H220" si="80">D204*G204</f>
        <v>0</v>
      </c>
      <c r="I204" s="1">
        <v>22</v>
      </c>
      <c r="J204" s="4">
        <f t="shared" ref="J204:J220" si="81">D204*I204</f>
        <v>880</v>
      </c>
      <c r="K204" s="1"/>
      <c r="L204" s="4">
        <f t="shared" ref="L204:L220" si="82">D204*K204</f>
        <v>0</v>
      </c>
      <c r="M204" s="1">
        <v>22</v>
      </c>
      <c r="N204" s="4">
        <f t="shared" ref="N204:N220" si="83">D204*M204</f>
        <v>880</v>
      </c>
      <c r="O204" s="1"/>
      <c r="P204" s="4">
        <f t="shared" ref="P204:P220" si="84">D204*O204</f>
        <v>0</v>
      </c>
      <c r="Q204" s="1"/>
      <c r="R204" s="4">
        <f t="shared" ref="R204:R220" si="85">D204*Q204</f>
        <v>0</v>
      </c>
      <c r="S204" s="1">
        <v>22</v>
      </c>
      <c r="T204" s="4">
        <f t="shared" ref="T204:T220" si="86">D204*S204</f>
        <v>880</v>
      </c>
      <c r="U204" s="1"/>
      <c r="V204" s="4">
        <f t="shared" ref="V204:V220" si="87">D204*U204</f>
        <v>0</v>
      </c>
      <c r="W204" s="1"/>
      <c r="X204" s="4">
        <f t="shared" ref="X204:X220" si="88">D204*W204</f>
        <v>0</v>
      </c>
      <c r="Y204" s="1"/>
      <c r="Z204" s="4">
        <f t="shared" ref="Z204:Z220" si="89">D204*Y204</f>
        <v>0</v>
      </c>
      <c r="AA204" s="1">
        <v>22</v>
      </c>
      <c r="AB204" s="4">
        <f t="shared" ref="AB204:AB220" si="90">D204*AA204</f>
        <v>880</v>
      </c>
      <c r="AC204" s="4">
        <f t="shared" si="78"/>
        <v>3520</v>
      </c>
    </row>
    <row r="205" spans="1:29" ht="30" x14ac:dyDescent="0.25">
      <c r="A205" s="1">
        <v>2461</v>
      </c>
      <c r="B205" s="23" t="s">
        <v>327</v>
      </c>
      <c r="C205" s="29" t="s">
        <v>18</v>
      </c>
      <c r="D205" s="4">
        <v>90</v>
      </c>
      <c r="E205" s="1"/>
      <c r="F205" s="4">
        <f t="shared" si="79"/>
        <v>0</v>
      </c>
      <c r="G205" s="1"/>
      <c r="H205" s="4">
        <f t="shared" si="80"/>
        <v>0</v>
      </c>
      <c r="I205" s="1">
        <v>50</v>
      </c>
      <c r="J205" s="4">
        <f t="shared" si="81"/>
        <v>4500</v>
      </c>
      <c r="K205" s="1"/>
      <c r="L205" s="4">
        <f t="shared" si="82"/>
        <v>0</v>
      </c>
      <c r="M205" s="1">
        <v>50</v>
      </c>
      <c r="N205" s="4">
        <f t="shared" si="83"/>
        <v>4500</v>
      </c>
      <c r="O205" s="1"/>
      <c r="P205" s="4">
        <f t="shared" si="84"/>
        <v>0</v>
      </c>
      <c r="Q205" s="1"/>
      <c r="R205" s="4">
        <f t="shared" si="85"/>
        <v>0</v>
      </c>
      <c r="S205" s="1">
        <v>50</v>
      </c>
      <c r="T205" s="4">
        <f t="shared" si="86"/>
        <v>4500</v>
      </c>
      <c r="U205" s="1"/>
      <c r="V205" s="4">
        <f t="shared" si="87"/>
        <v>0</v>
      </c>
      <c r="W205" s="1"/>
      <c r="X205" s="4">
        <f t="shared" si="88"/>
        <v>0</v>
      </c>
      <c r="Y205" s="1"/>
      <c r="Z205" s="4">
        <f t="shared" si="89"/>
        <v>0</v>
      </c>
      <c r="AA205" s="1">
        <v>50</v>
      </c>
      <c r="AB205" s="4">
        <f t="shared" si="90"/>
        <v>4500</v>
      </c>
      <c r="AC205" s="4">
        <f t="shared" si="78"/>
        <v>18000</v>
      </c>
    </row>
    <row r="206" spans="1:29" ht="30" x14ac:dyDescent="0.25">
      <c r="A206" s="1">
        <v>2461</v>
      </c>
      <c r="B206" s="23" t="s">
        <v>328</v>
      </c>
      <c r="C206" s="29" t="s">
        <v>18</v>
      </c>
      <c r="D206" s="4">
        <v>122</v>
      </c>
      <c r="E206" s="1"/>
      <c r="F206" s="4">
        <f t="shared" si="79"/>
        <v>0</v>
      </c>
      <c r="G206" s="1"/>
      <c r="H206" s="4">
        <f t="shared" si="80"/>
        <v>0</v>
      </c>
      <c r="I206" s="1">
        <v>50</v>
      </c>
      <c r="J206" s="4">
        <f t="shared" si="81"/>
        <v>6100</v>
      </c>
      <c r="K206" s="1"/>
      <c r="L206" s="4">
        <f t="shared" si="82"/>
        <v>0</v>
      </c>
      <c r="M206" s="1">
        <v>50</v>
      </c>
      <c r="N206" s="4">
        <f t="shared" si="83"/>
        <v>6100</v>
      </c>
      <c r="O206" s="1"/>
      <c r="P206" s="4">
        <f t="shared" si="84"/>
        <v>0</v>
      </c>
      <c r="Q206" s="1"/>
      <c r="R206" s="4">
        <f t="shared" si="85"/>
        <v>0</v>
      </c>
      <c r="S206" s="1">
        <v>50</v>
      </c>
      <c r="T206" s="4">
        <f t="shared" si="86"/>
        <v>6100</v>
      </c>
      <c r="U206" s="1"/>
      <c r="V206" s="4">
        <f t="shared" si="87"/>
        <v>0</v>
      </c>
      <c r="W206" s="1"/>
      <c r="X206" s="4">
        <f t="shared" si="88"/>
        <v>0</v>
      </c>
      <c r="Y206" s="1"/>
      <c r="Z206" s="4">
        <f t="shared" si="89"/>
        <v>0</v>
      </c>
      <c r="AA206" s="1">
        <v>50</v>
      </c>
      <c r="AB206" s="4">
        <f t="shared" si="90"/>
        <v>6100</v>
      </c>
      <c r="AC206" s="4">
        <f t="shared" si="78"/>
        <v>24400</v>
      </c>
    </row>
    <row r="207" spans="1:29" x14ac:dyDescent="0.25">
      <c r="A207" s="1">
        <v>2461</v>
      </c>
      <c r="B207" s="23" t="s">
        <v>329</v>
      </c>
      <c r="C207" s="29" t="s">
        <v>18</v>
      </c>
      <c r="D207" s="4">
        <v>333</v>
      </c>
      <c r="E207" s="1"/>
      <c r="F207" s="4">
        <f t="shared" si="79"/>
        <v>0</v>
      </c>
      <c r="G207" s="1"/>
      <c r="H207" s="4">
        <f t="shared" si="80"/>
        <v>0</v>
      </c>
      <c r="I207" s="1">
        <v>20</v>
      </c>
      <c r="J207" s="4">
        <f t="shared" si="81"/>
        <v>6660</v>
      </c>
      <c r="K207" s="1"/>
      <c r="L207" s="4">
        <f t="shared" si="82"/>
        <v>0</v>
      </c>
      <c r="M207" s="1">
        <v>20</v>
      </c>
      <c r="N207" s="4">
        <f t="shared" si="83"/>
        <v>6660</v>
      </c>
      <c r="O207" s="1"/>
      <c r="P207" s="4">
        <f t="shared" si="84"/>
        <v>0</v>
      </c>
      <c r="Q207" s="1"/>
      <c r="R207" s="4">
        <f t="shared" si="85"/>
        <v>0</v>
      </c>
      <c r="S207" s="1">
        <v>20</v>
      </c>
      <c r="T207" s="4">
        <f t="shared" si="86"/>
        <v>6660</v>
      </c>
      <c r="U207" s="1"/>
      <c r="V207" s="4">
        <f t="shared" si="87"/>
        <v>0</v>
      </c>
      <c r="W207" s="1"/>
      <c r="X207" s="4">
        <f t="shared" si="88"/>
        <v>0</v>
      </c>
      <c r="Y207" s="1"/>
      <c r="Z207" s="4">
        <f t="shared" si="89"/>
        <v>0</v>
      </c>
      <c r="AA207" s="1">
        <v>20</v>
      </c>
      <c r="AB207" s="4">
        <f t="shared" si="90"/>
        <v>6660</v>
      </c>
      <c r="AC207" s="4">
        <f t="shared" si="78"/>
        <v>26640</v>
      </c>
    </row>
    <row r="208" spans="1:29" ht="30" x14ac:dyDescent="0.25">
      <c r="A208" s="1">
        <v>2461</v>
      </c>
      <c r="B208" s="23" t="s">
        <v>330</v>
      </c>
      <c r="C208" s="29" t="s">
        <v>18</v>
      </c>
      <c r="D208" s="4">
        <v>277.67</v>
      </c>
      <c r="E208" s="1"/>
      <c r="F208" s="4">
        <f t="shared" si="79"/>
        <v>0</v>
      </c>
      <c r="G208" s="1"/>
      <c r="H208" s="4">
        <f t="shared" si="80"/>
        <v>0</v>
      </c>
      <c r="I208" s="1">
        <v>20</v>
      </c>
      <c r="J208" s="4">
        <f t="shared" si="81"/>
        <v>5553.4000000000005</v>
      </c>
      <c r="K208" s="1"/>
      <c r="L208" s="4">
        <f t="shared" si="82"/>
        <v>0</v>
      </c>
      <c r="M208" s="1">
        <v>20</v>
      </c>
      <c r="N208" s="4">
        <f t="shared" si="83"/>
        <v>5553.4000000000005</v>
      </c>
      <c r="O208" s="1"/>
      <c r="P208" s="4">
        <f t="shared" si="84"/>
        <v>0</v>
      </c>
      <c r="Q208" s="1"/>
      <c r="R208" s="4">
        <f t="shared" si="85"/>
        <v>0</v>
      </c>
      <c r="S208" s="1">
        <v>20</v>
      </c>
      <c r="T208" s="4">
        <f t="shared" si="86"/>
        <v>5553.4000000000005</v>
      </c>
      <c r="U208" s="1"/>
      <c r="V208" s="4">
        <f t="shared" si="87"/>
        <v>0</v>
      </c>
      <c r="W208" s="1"/>
      <c r="X208" s="4">
        <f t="shared" si="88"/>
        <v>0</v>
      </c>
      <c r="Y208" s="1"/>
      <c r="Z208" s="4">
        <f t="shared" si="89"/>
        <v>0</v>
      </c>
      <c r="AA208" s="1">
        <v>20</v>
      </c>
      <c r="AB208" s="4">
        <f t="shared" si="90"/>
        <v>5553.4000000000005</v>
      </c>
      <c r="AC208" s="4">
        <f t="shared" si="78"/>
        <v>22213.600000000002</v>
      </c>
    </row>
    <row r="209" spans="1:29" x14ac:dyDescent="0.25">
      <c r="A209" s="1">
        <v>2461</v>
      </c>
      <c r="B209" s="23" t="s">
        <v>198</v>
      </c>
      <c r="C209" s="17" t="s">
        <v>18</v>
      </c>
      <c r="D209" s="4">
        <v>235</v>
      </c>
      <c r="E209" s="1"/>
      <c r="F209" s="4">
        <f t="shared" si="79"/>
        <v>0</v>
      </c>
      <c r="G209" s="1"/>
      <c r="H209" s="4">
        <f t="shared" si="80"/>
        <v>0</v>
      </c>
      <c r="I209" s="1">
        <v>20</v>
      </c>
      <c r="J209" s="4">
        <f t="shared" si="81"/>
        <v>4700</v>
      </c>
      <c r="K209" s="1"/>
      <c r="L209" s="4">
        <f t="shared" si="82"/>
        <v>0</v>
      </c>
      <c r="M209" s="1">
        <v>20</v>
      </c>
      <c r="N209" s="4">
        <f t="shared" si="83"/>
        <v>4700</v>
      </c>
      <c r="O209" s="1"/>
      <c r="P209" s="4">
        <f t="shared" si="84"/>
        <v>0</v>
      </c>
      <c r="Q209" s="1"/>
      <c r="R209" s="4">
        <f t="shared" si="85"/>
        <v>0</v>
      </c>
      <c r="S209" s="1">
        <v>20</v>
      </c>
      <c r="T209" s="4">
        <f t="shared" si="86"/>
        <v>4700</v>
      </c>
      <c r="U209" s="1"/>
      <c r="V209" s="4">
        <f t="shared" si="87"/>
        <v>0</v>
      </c>
      <c r="W209" s="1"/>
      <c r="X209" s="4">
        <f t="shared" si="88"/>
        <v>0</v>
      </c>
      <c r="Y209" s="1"/>
      <c r="Z209" s="4">
        <f t="shared" si="89"/>
        <v>0</v>
      </c>
      <c r="AA209" s="1">
        <v>20</v>
      </c>
      <c r="AB209" s="4">
        <f t="shared" si="90"/>
        <v>4700</v>
      </c>
      <c r="AC209" s="4">
        <f t="shared" si="78"/>
        <v>18800</v>
      </c>
    </row>
    <row r="210" spans="1:29" x14ac:dyDescent="0.25">
      <c r="A210" s="1">
        <v>2461</v>
      </c>
      <c r="B210" s="23" t="s">
        <v>199</v>
      </c>
      <c r="C210" s="17" t="s">
        <v>18</v>
      </c>
      <c r="D210" s="4">
        <v>315</v>
      </c>
      <c r="E210" s="1"/>
      <c r="F210" s="4">
        <f t="shared" si="79"/>
        <v>0</v>
      </c>
      <c r="G210" s="1"/>
      <c r="H210" s="4">
        <f t="shared" si="80"/>
        <v>0</v>
      </c>
      <c r="I210" s="1">
        <v>20</v>
      </c>
      <c r="J210" s="4">
        <f t="shared" si="81"/>
        <v>6300</v>
      </c>
      <c r="K210" s="1"/>
      <c r="L210" s="4">
        <f t="shared" si="82"/>
        <v>0</v>
      </c>
      <c r="M210" s="1">
        <v>20</v>
      </c>
      <c r="N210" s="4">
        <f t="shared" si="83"/>
        <v>6300</v>
      </c>
      <c r="O210" s="1"/>
      <c r="P210" s="4">
        <f t="shared" si="84"/>
        <v>0</v>
      </c>
      <c r="Q210" s="1"/>
      <c r="R210" s="4">
        <f t="shared" si="85"/>
        <v>0</v>
      </c>
      <c r="S210" s="1">
        <v>20</v>
      </c>
      <c r="T210" s="4">
        <f t="shared" si="86"/>
        <v>6300</v>
      </c>
      <c r="U210" s="1"/>
      <c r="V210" s="4">
        <f t="shared" si="87"/>
        <v>0</v>
      </c>
      <c r="W210" s="1"/>
      <c r="X210" s="4">
        <f t="shared" si="88"/>
        <v>0</v>
      </c>
      <c r="Y210" s="1"/>
      <c r="Z210" s="4">
        <f t="shared" si="89"/>
        <v>0</v>
      </c>
      <c r="AA210" s="1">
        <v>20</v>
      </c>
      <c r="AB210" s="4">
        <f t="shared" si="90"/>
        <v>6300</v>
      </c>
      <c r="AC210" s="4">
        <f t="shared" si="78"/>
        <v>25200</v>
      </c>
    </row>
    <row r="211" spans="1:29" x14ac:dyDescent="0.25">
      <c r="A211" s="1">
        <v>2461</v>
      </c>
      <c r="B211" s="23" t="s">
        <v>331</v>
      </c>
      <c r="C211" s="29" t="s">
        <v>18</v>
      </c>
      <c r="D211" s="4">
        <v>2730</v>
      </c>
      <c r="E211" s="1"/>
      <c r="F211" s="4">
        <f t="shared" si="79"/>
        <v>0</v>
      </c>
      <c r="G211" s="1"/>
      <c r="H211" s="4">
        <f t="shared" si="80"/>
        <v>0</v>
      </c>
      <c r="I211" s="1">
        <v>1</v>
      </c>
      <c r="J211" s="4">
        <f t="shared" si="81"/>
        <v>2730</v>
      </c>
      <c r="K211" s="1"/>
      <c r="L211" s="4">
        <f t="shared" si="82"/>
        <v>0</v>
      </c>
      <c r="M211" s="1">
        <v>1</v>
      </c>
      <c r="N211" s="4">
        <f t="shared" si="83"/>
        <v>2730</v>
      </c>
      <c r="O211" s="1"/>
      <c r="P211" s="4">
        <f t="shared" si="84"/>
        <v>0</v>
      </c>
      <c r="Q211" s="1"/>
      <c r="R211" s="4">
        <f t="shared" si="85"/>
        <v>0</v>
      </c>
      <c r="S211" s="1">
        <v>1</v>
      </c>
      <c r="T211" s="4">
        <f t="shared" si="86"/>
        <v>2730</v>
      </c>
      <c r="U211" s="1"/>
      <c r="V211" s="4">
        <f t="shared" si="87"/>
        <v>0</v>
      </c>
      <c r="W211" s="1"/>
      <c r="X211" s="4">
        <f t="shared" si="88"/>
        <v>0</v>
      </c>
      <c r="Y211" s="1"/>
      <c r="Z211" s="4">
        <f t="shared" si="89"/>
        <v>0</v>
      </c>
      <c r="AA211" s="1">
        <v>1</v>
      </c>
      <c r="AB211" s="4">
        <f t="shared" si="90"/>
        <v>2730</v>
      </c>
      <c r="AC211" s="4">
        <f t="shared" si="78"/>
        <v>10920</v>
      </c>
    </row>
    <row r="212" spans="1:29" x14ac:dyDescent="0.25">
      <c r="A212" s="1">
        <v>2461</v>
      </c>
      <c r="B212" s="23" t="s">
        <v>332</v>
      </c>
      <c r="C212" s="29" t="s">
        <v>18</v>
      </c>
      <c r="D212" s="4">
        <v>1690</v>
      </c>
      <c r="E212" s="1"/>
      <c r="F212" s="4">
        <f t="shared" si="79"/>
        <v>0</v>
      </c>
      <c r="G212" s="1"/>
      <c r="H212" s="4">
        <f t="shared" si="80"/>
        <v>0</v>
      </c>
      <c r="I212" s="1">
        <v>1</v>
      </c>
      <c r="J212" s="4">
        <f t="shared" si="81"/>
        <v>1690</v>
      </c>
      <c r="K212" s="1"/>
      <c r="L212" s="4">
        <f t="shared" si="82"/>
        <v>0</v>
      </c>
      <c r="M212" s="1">
        <v>1</v>
      </c>
      <c r="N212" s="4">
        <f t="shared" si="83"/>
        <v>1690</v>
      </c>
      <c r="O212" s="1"/>
      <c r="P212" s="4">
        <f t="shared" si="84"/>
        <v>0</v>
      </c>
      <c r="Q212" s="1"/>
      <c r="R212" s="4">
        <f t="shared" si="85"/>
        <v>0</v>
      </c>
      <c r="S212" s="1">
        <v>1</v>
      </c>
      <c r="T212" s="4">
        <f t="shared" si="86"/>
        <v>1690</v>
      </c>
      <c r="U212" s="1"/>
      <c r="V212" s="4">
        <f t="shared" si="87"/>
        <v>0</v>
      </c>
      <c r="W212" s="1"/>
      <c r="X212" s="4">
        <f t="shared" si="88"/>
        <v>0</v>
      </c>
      <c r="Y212" s="1"/>
      <c r="Z212" s="4">
        <f t="shared" si="89"/>
        <v>0</v>
      </c>
      <c r="AA212" s="1">
        <v>1</v>
      </c>
      <c r="AB212" s="4">
        <f t="shared" si="90"/>
        <v>1690</v>
      </c>
      <c r="AC212" s="4">
        <f t="shared" si="78"/>
        <v>6760</v>
      </c>
    </row>
    <row r="213" spans="1:29" x14ac:dyDescent="0.25">
      <c r="A213" s="1">
        <v>2461</v>
      </c>
      <c r="B213" s="23" t="s">
        <v>333</v>
      </c>
      <c r="C213" s="29" t="s">
        <v>18</v>
      </c>
      <c r="D213" s="4">
        <v>1070</v>
      </c>
      <c r="E213" s="1"/>
      <c r="F213" s="4">
        <f t="shared" si="79"/>
        <v>0</v>
      </c>
      <c r="G213" s="1"/>
      <c r="H213" s="4">
        <f t="shared" si="80"/>
        <v>0</v>
      </c>
      <c r="I213" s="1">
        <v>1</v>
      </c>
      <c r="J213" s="4">
        <f t="shared" si="81"/>
        <v>1070</v>
      </c>
      <c r="K213" s="1"/>
      <c r="L213" s="4">
        <f t="shared" si="82"/>
        <v>0</v>
      </c>
      <c r="M213" s="1">
        <v>1</v>
      </c>
      <c r="N213" s="4">
        <f t="shared" si="83"/>
        <v>1070</v>
      </c>
      <c r="O213" s="1"/>
      <c r="P213" s="4">
        <f t="shared" si="84"/>
        <v>0</v>
      </c>
      <c r="Q213" s="1"/>
      <c r="R213" s="4">
        <f t="shared" si="85"/>
        <v>0</v>
      </c>
      <c r="S213" s="1">
        <v>1</v>
      </c>
      <c r="T213" s="4">
        <f t="shared" si="86"/>
        <v>1070</v>
      </c>
      <c r="U213" s="1"/>
      <c r="V213" s="4">
        <f t="shared" si="87"/>
        <v>0</v>
      </c>
      <c r="W213" s="1"/>
      <c r="X213" s="4">
        <f t="shared" si="88"/>
        <v>0</v>
      </c>
      <c r="Y213" s="1"/>
      <c r="Z213" s="4">
        <f t="shared" si="89"/>
        <v>0</v>
      </c>
      <c r="AA213" s="1">
        <v>1</v>
      </c>
      <c r="AB213" s="4">
        <f t="shared" si="90"/>
        <v>1070</v>
      </c>
      <c r="AC213" s="4">
        <f t="shared" si="78"/>
        <v>4280</v>
      </c>
    </row>
    <row r="214" spans="1:29" x14ac:dyDescent="0.25">
      <c r="A214" s="1">
        <v>2461</v>
      </c>
      <c r="B214" s="23" t="s">
        <v>334</v>
      </c>
      <c r="C214" s="29" t="s">
        <v>18</v>
      </c>
      <c r="D214" s="4">
        <v>760</v>
      </c>
      <c r="E214" s="1"/>
      <c r="F214" s="4">
        <f t="shared" si="79"/>
        <v>0</v>
      </c>
      <c r="G214" s="1"/>
      <c r="H214" s="4">
        <f t="shared" si="80"/>
        <v>0</v>
      </c>
      <c r="I214" s="1">
        <v>1</v>
      </c>
      <c r="J214" s="4">
        <f t="shared" si="81"/>
        <v>760</v>
      </c>
      <c r="K214" s="1"/>
      <c r="L214" s="4">
        <f t="shared" si="82"/>
        <v>0</v>
      </c>
      <c r="M214" s="1">
        <v>1</v>
      </c>
      <c r="N214" s="4">
        <f t="shared" si="83"/>
        <v>760</v>
      </c>
      <c r="O214" s="1"/>
      <c r="P214" s="4">
        <f t="shared" si="84"/>
        <v>0</v>
      </c>
      <c r="Q214" s="1"/>
      <c r="R214" s="4">
        <f t="shared" si="85"/>
        <v>0</v>
      </c>
      <c r="S214" s="1">
        <v>1</v>
      </c>
      <c r="T214" s="4">
        <f t="shared" si="86"/>
        <v>760</v>
      </c>
      <c r="U214" s="1"/>
      <c r="V214" s="4">
        <f t="shared" si="87"/>
        <v>0</v>
      </c>
      <c r="W214" s="1"/>
      <c r="X214" s="4">
        <f t="shared" si="88"/>
        <v>0</v>
      </c>
      <c r="Y214" s="1"/>
      <c r="Z214" s="4">
        <f t="shared" si="89"/>
        <v>0</v>
      </c>
      <c r="AA214" s="1">
        <v>1</v>
      </c>
      <c r="AB214" s="4">
        <f t="shared" si="90"/>
        <v>760</v>
      </c>
      <c r="AC214" s="4">
        <f t="shared" si="78"/>
        <v>3040</v>
      </c>
    </row>
    <row r="215" spans="1:29" x14ac:dyDescent="0.25">
      <c r="A215" s="1">
        <v>2461</v>
      </c>
      <c r="B215" s="23" t="s">
        <v>200</v>
      </c>
      <c r="C215" s="29" t="s">
        <v>18</v>
      </c>
      <c r="D215" s="4">
        <v>25</v>
      </c>
      <c r="E215" s="1"/>
      <c r="F215" s="4">
        <f t="shared" si="79"/>
        <v>0</v>
      </c>
      <c r="G215" s="1"/>
      <c r="H215" s="4">
        <f t="shared" si="80"/>
        <v>0</v>
      </c>
      <c r="I215" s="1">
        <v>5</v>
      </c>
      <c r="J215" s="4">
        <f t="shared" si="81"/>
        <v>125</v>
      </c>
      <c r="K215" s="1"/>
      <c r="L215" s="4">
        <f t="shared" si="82"/>
        <v>0</v>
      </c>
      <c r="M215" s="1">
        <v>5</v>
      </c>
      <c r="N215" s="4">
        <f t="shared" si="83"/>
        <v>125</v>
      </c>
      <c r="O215" s="1"/>
      <c r="P215" s="4">
        <f t="shared" si="84"/>
        <v>0</v>
      </c>
      <c r="Q215" s="1"/>
      <c r="R215" s="4">
        <f t="shared" si="85"/>
        <v>0</v>
      </c>
      <c r="S215" s="1">
        <v>5</v>
      </c>
      <c r="T215" s="4">
        <f t="shared" si="86"/>
        <v>125</v>
      </c>
      <c r="U215" s="1"/>
      <c r="V215" s="4">
        <f t="shared" si="87"/>
        <v>0</v>
      </c>
      <c r="W215" s="1"/>
      <c r="X215" s="4">
        <f t="shared" si="88"/>
        <v>0</v>
      </c>
      <c r="Y215" s="1"/>
      <c r="Z215" s="4">
        <f t="shared" si="89"/>
        <v>0</v>
      </c>
      <c r="AA215" s="1">
        <v>5</v>
      </c>
      <c r="AB215" s="4">
        <f t="shared" si="90"/>
        <v>125</v>
      </c>
      <c r="AC215" s="4">
        <f t="shared" si="78"/>
        <v>500</v>
      </c>
    </row>
    <row r="216" spans="1:29" x14ac:dyDescent="0.25">
      <c r="A216" s="1">
        <v>2461</v>
      </c>
      <c r="B216" s="23" t="s">
        <v>335</v>
      </c>
      <c r="C216" s="29" t="s">
        <v>18</v>
      </c>
      <c r="D216" s="4">
        <v>166</v>
      </c>
      <c r="E216" s="1"/>
      <c r="F216" s="4">
        <f t="shared" si="79"/>
        <v>0</v>
      </c>
      <c r="G216" s="1"/>
      <c r="H216" s="4">
        <f t="shared" si="80"/>
        <v>0</v>
      </c>
      <c r="I216" s="1">
        <v>10</v>
      </c>
      <c r="J216" s="4">
        <f t="shared" si="81"/>
        <v>1660</v>
      </c>
      <c r="K216" s="1"/>
      <c r="L216" s="4">
        <f t="shared" si="82"/>
        <v>0</v>
      </c>
      <c r="M216" s="1">
        <v>10</v>
      </c>
      <c r="N216" s="4">
        <f t="shared" si="83"/>
        <v>1660</v>
      </c>
      <c r="O216" s="1"/>
      <c r="P216" s="4">
        <f t="shared" si="84"/>
        <v>0</v>
      </c>
      <c r="Q216" s="1"/>
      <c r="R216" s="4">
        <f t="shared" si="85"/>
        <v>0</v>
      </c>
      <c r="S216" s="1">
        <v>10</v>
      </c>
      <c r="T216" s="4">
        <f t="shared" si="86"/>
        <v>1660</v>
      </c>
      <c r="U216" s="1"/>
      <c r="V216" s="4">
        <f t="shared" si="87"/>
        <v>0</v>
      </c>
      <c r="W216" s="1"/>
      <c r="X216" s="4">
        <f t="shared" si="88"/>
        <v>0</v>
      </c>
      <c r="Y216" s="1"/>
      <c r="Z216" s="4">
        <f t="shared" si="89"/>
        <v>0</v>
      </c>
      <c r="AA216" s="1">
        <v>10</v>
      </c>
      <c r="AB216" s="4">
        <f t="shared" si="90"/>
        <v>1660</v>
      </c>
      <c r="AC216" s="4">
        <f t="shared" si="78"/>
        <v>6640</v>
      </c>
    </row>
    <row r="217" spans="1:29" x14ac:dyDescent="0.25">
      <c r="A217" s="1">
        <v>2461</v>
      </c>
      <c r="B217" s="23" t="s">
        <v>336</v>
      </c>
      <c r="C217" s="29" t="s">
        <v>18</v>
      </c>
      <c r="D217" s="4">
        <v>321</v>
      </c>
      <c r="E217" s="1"/>
      <c r="F217" s="4">
        <f t="shared" si="79"/>
        <v>0</v>
      </c>
      <c r="G217" s="1"/>
      <c r="H217" s="4">
        <f t="shared" si="80"/>
        <v>0</v>
      </c>
      <c r="I217" s="1">
        <v>1</v>
      </c>
      <c r="J217" s="4">
        <f t="shared" si="81"/>
        <v>321</v>
      </c>
      <c r="K217" s="1"/>
      <c r="L217" s="4">
        <f t="shared" si="82"/>
        <v>0</v>
      </c>
      <c r="M217" s="1">
        <v>1</v>
      </c>
      <c r="N217" s="4">
        <f t="shared" si="83"/>
        <v>321</v>
      </c>
      <c r="O217" s="1"/>
      <c r="P217" s="4">
        <f t="shared" si="84"/>
        <v>0</v>
      </c>
      <c r="Q217" s="1"/>
      <c r="R217" s="4">
        <f t="shared" si="85"/>
        <v>0</v>
      </c>
      <c r="S217" s="1">
        <v>1</v>
      </c>
      <c r="T217" s="4">
        <f t="shared" si="86"/>
        <v>321</v>
      </c>
      <c r="U217" s="1"/>
      <c r="V217" s="4">
        <f t="shared" si="87"/>
        <v>0</v>
      </c>
      <c r="W217" s="1"/>
      <c r="X217" s="4">
        <f t="shared" si="88"/>
        <v>0</v>
      </c>
      <c r="Y217" s="1"/>
      <c r="Z217" s="4">
        <f t="shared" si="89"/>
        <v>0</v>
      </c>
      <c r="AA217" s="1">
        <v>1</v>
      </c>
      <c r="AB217" s="4">
        <f t="shared" si="90"/>
        <v>321</v>
      </c>
      <c r="AC217" s="4">
        <f t="shared" si="78"/>
        <v>1284</v>
      </c>
    </row>
    <row r="218" spans="1:29" x14ac:dyDescent="0.25">
      <c r="A218" s="1">
        <v>2461</v>
      </c>
      <c r="B218" s="23" t="s">
        <v>339</v>
      </c>
      <c r="C218" s="29" t="s">
        <v>18</v>
      </c>
      <c r="D218" s="4">
        <v>252</v>
      </c>
      <c r="E218" s="1"/>
      <c r="F218" s="4">
        <f t="shared" si="79"/>
        <v>0</v>
      </c>
      <c r="G218" s="1"/>
      <c r="H218" s="4">
        <f t="shared" si="80"/>
        <v>0</v>
      </c>
      <c r="I218" s="1">
        <v>5</v>
      </c>
      <c r="J218" s="4">
        <f t="shared" si="81"/>
        <v>1260</v>
      </c>
      <c r="K218" s="1"/>
      <c r="L218" s="4">
        <f t="shared" si="82"/>
        <v>0</v>
      </c>
      <c r="M218" s="1">
        <v>5</v>
      </c>
      <c r="N218" s="4">
        <f t="shared" si="83"/>
        <v>1260</v>
      </c>
      <c r="O218" s="1"/>
      <c r="P218" s="4">
        <f t="shared" si="84"/>
        <v>0</v>
      </c>
      <c r="Q218" s="1"/>
      <c r="R218" s="4">
        <f t="shared" si="85"/>
        <v>0</v>
      </c>
      <c r="S218" s="1">
        <v>5</v>
      </c>
      <c r="T218" s="4">
        <f t="shared" si="86"/>
        <v>1260</v>
      </c>
      <c r="U218" s="1"/>
      <c r="V218" s="4">
        <f t="shared" si="87"/>
        <v>0</v>
      </c>
      <c r="W218" s="1"/>
      <c r="X218" s="4">
        <f t="shared" si="88"/>
        <v>0</v>
      </c>
      <c r="Y218" s="1"/>
      <c r="Z218" s="4">
        <f t="shared" si="89"/>
        <v>0</v>
      </c>
      <c r="AA218" s="1">
        <v>5</v>
      </c>
      <c r="AB218" s="4">
        <f t="shared" si="90"/>
        <v>1260</v>
      </c>
      <c r="AC218" s="4">
        <f t="shared" si="78"/>
        <v>5040</v>
      </c>
    </row>
    <row r="219" spans="1:29" x14ac:dyDescent="0.25">
      <c r="A219" s="1">
        <v>2461</v>
      </c>
      <c r="B219" s="23" t="s">
        <v>337</v>
      </c>
      <c r="C219" s="29" t="s">
        <v>18</v>
      </c>
      <c r="D219" s="4">
        <v>203</v>
      </c>
      <c r="E219" s="1"/>
      <c r="F219" s="4">
        <f t="shared" si="79"/>
        <v>0</v>
      </c>
      <c r="G219" s="1"/>
      <c r="H219" s="4">
        <f t="shared" si="80"/>
        <v>0</v>
      </c>
      <c r="I219" s="1">
        <v>5</v>
      </c>
      <c r="J219" s="4">
        <f t="shared" si="81"/>
        <v>1015</v>
      </c>
      <c r="K219" s="1"/>
      <c r="L219" s="4">
        <f t="shared" si="82"/>
        <v>0</v>
      </c>
      <c r="M219" s="1">
        <v>5</v>
      </c>
      <c r="N219" s="4">
        <f t="shared" si="83"/>
        <v>1015</v>
      </c>
      <c r="O219" s="1"/>
      <c r="P219" s="4">
        <f t="shared" si="84"/>
        <v>0</v>
      </c>
      <c r="Q219" s="1"/>
      <c r="R219" s="4">
        <f t="shared" si="85"/>
        <v>0</v>
      </c>
      <c r="S219" s="1">
        <v>5</v>
      </c>
      <c r="T219" s="4">
        <f t="shared" si="86"/>
        <v>1015</v>
      </c>
      <c r="U219" s="1"/>
      <c r="V219" s="4">
        <f t="shared" si="87"/>
        <v>0</v>
      </c>
      <c r="W219" s="1"/>
      <c r="X219" s="4">
        <f t="shared" si="88"/>
        <v>0</v>
      </c>
      <c r="Y219" s="1"/>
      <c r="Z219" s="4">
        <f t="shared" si="89"/>
        <v>0</v>
      </c>
      <c r="AA219" s="1">
        <v>5</v>
      </c>
      <c r="AB219" s="4">
        <f t="shared" si="90"/>
        <v>1015</v>
      </c>
      <c r="AC219" s="4">
        <f t="shared" si="78"/>
        <v>4060</v>
      </c>
    </row>
    <row r="220" spans="1:29" x14ac:dyDescent="0.25">
      <c r="A220" s="1">
        <v>2461</v>
      </c>
      <c r="B220" s="23" t="s">
        <v>338</v>
      </c>
      <c r="C220" s="29" t="s">
        <v>18</v>
      </c>
      <c r="D220" s="4">
        <v>308</v>
      </c>
      <c r="E220" s="1"/>
      <c r="F220" s="4">
        <f t="shared" si="79"/>
        <v>0</v>
      </c>
      <c r="G220" s="1"/>
      <c r="H220" s="4">
        <f t="shared" si="80"/>
        <v>0</v>
      </c>
      <c r="I220" s="1">
        <v>5</v>
      </c>
      <c r="J220" s="4">
        <f t="shared" si="81"/>
        <v>1540</v>
      </c>
      <c r="K220" s="1"/>
      <c r="L220" s="4">
        <f t="shared" si="82"/>
        <v>0</v>
      </c>
      <c r="M220" s="1">
        <v>5</v>
      </c>
      <c r="N220" s="4">
        <f t="shared" si="83"/>
        <v>1540</v>
      </c>
      <c r="O220" s="1"/>
      <c r="P220" s="4">
        <f t="shared" si="84"/>
        <v>0</v>
      </c>
      <c r="Q220" s="1"/>
      <c r="R220" s="4">
        <f t="shared" si="85"/>
        <v>0</v>
      </c>
      <c r="S220" s="1">
        <v>5</v>
      </c>
      <c r="T220" s="4">
        <f t="shared" si="86"/>
        <v>1540</v>
      </c>
      <c r="U220" s="1"/>
      <c r="V220" s="4">
        <f t="shared" si="87"/>
        <v>0</v>
      </c>
      <c r="W220" s="1"/>
      <c r="X220" s="4">
        <f t="shared" si="88"/>
        <v>0</v>
      </c>
      <c r="Y220" s="1"/>
      <c r="Z220" s="4">
        <f t="shared" si="89"/>
        <v>0</v>
      </c>
      <c r="AA220" s="1">
        <v>5</v>
      </c>
      <c r="AB220" s="4">
        <f t="shared" si="90"/>
        <v>1540</v>
      </c>
      <c r="AC220" s="4">
        <f t="shared" si="78"/>
        <v>6160</v>
      </c>
    </row>
    <row r="221" spans="1:29" x14ac:dyDescent="0.25">
      <c r="A221" s="1">
        <v>2461</v>
      </c>
      <c r="B221" s="24" t="s">
        <v>194</v>
      </c>
      <c r="C221" s="14"/>
      <c r="D221" s="15"/>
      <c r="E221" s="15"/>
      <c r="F221" s="15">
        <f>SUM(F203:F220)</f>
        <v>0</v>
      </c>
      <c r="G221" s="15"/>
      <c r="H221" s="15">
        <f>SUM(H203:H220)</f>
        <v>0</v>
      </c>
      <c r="I221" s="15"/>
      <c r="J221" s="15">
        <f>SUM(J203:J220)</f>
        <v>48294.400000000001</v>
      </c>
      <c r="K221" s="15"/>
      <c r="L221" s="15">
        <f>SUM(L203:L220)</f>
        <v>0</v>
      </c>
      <c r="M221" s="15"/>
      <c r="N221" s="15">
        <f>SUM(N203:N220)</f>
        <v>48294.400000000001</v>
      </c>
      <c r="O221" s="15"/>
      <c r="P221" s="15">
        <f>SUM(P203:P220)</f>
        <v>0</v>
      </c>
      <c r="Q221" s="15"/>
      <c r="R221" s="15">
        <f>SUM(R203:R220)</f>
        <v>0</v>
      </c>
      <c r="S221" s="15"/>
      <c r="T221" s="15">
        <f>SUM(T203:T220)</f>
        <v>48294.400000000001</v>
      </c>
      <c r="U221" s="15"/>
      <c r="V221" s="15">
        <f>SUM(V203:V220)</f>
        <v>0</v>
      </c>
      <c r="W221" s="15"/>
      <c r="X221" s="15">
        <f>SUM(X203:X220)</f>
        <v>0</v>
      </c>
      <c r="Y221" s="15"/>
      <c r="Z221" s="15">
        <f>SUM(Z203:Z220)</f>
        <v>0</v>
      </c>
      <c r="AA221" s="15"/>
      <c r="AB221" s="15">
        <f>SUM(AB203:AB220)</f>
        <v>48294.400000000001</v>
      </c>
      <c r="AC221" s="15">
        <f>SUM(AC203:AC220)</f>
        <v>193177.60000000001</v>
      </c>
    </row>
    <row r="223" spans="1:29" ht="18.75" x14ac:dyDescent="0.3">
      <c r="A223" s="16">
        <v>2511</v>
      </c>
      <c r="B223" s="21" t="s">
        <v>280</v>
      </c>
    </row>
    <row r="224" spans="1:29" ht="30" x14ac:dyDescent="0.25">
      <c r="A224" s="26" t="s">
        <v>0</v>
      </c>
      <c r="B224" s="22" t="s">
        <v>1</v>
      </c>
      <c r="C224" s="3" t="s">
        <v>2</v>
      </c>
      <c r="D224" s="3" t="s">
        <v>26</v>
      </c>
      <c r="E224" s="5" t="s">
        <v>3</v>
      </c>
      <c r="F224" s="5" t="s">
        <v>19</v>
      </c>
      <c r="G224" s="6" t="s">
        <v>4</v>
      </c>
      <c r="H224" s="6" t="s">
        <v>19</v>
      </c>
      <c r="I224" s="8" t="s">
        <v>5</v>
      </c>
      <c r="J224" s="8" t="s">
        <v>19</v>
      </c>
      <c r="K224" s="2" t="s">
        <v>6</v>
      </c>
      <c r="L224" s="2" t="s">
        <v>19</v>
      </c>
      <c r="M224" s="9" t="s">
        <v>7</v>
      </c>
      <c r="N224" s="9" t="s">
        <v>19</v>
      </c>
      <c r="O224" s="7" t="s">
        <v>8</v>
      </c>
      <c r="P224" s="7" t="s">
        <v>19</v>
      </c>
      <c r="Q224" s="2" t="s">
        <v>9</v>
      </c>
      <c r="R224" s="2" t="s">
        <v>19</v>
      </c>
      <c r="S224" s="12" t="s">
        <v>10</v>
      </c>
      <c r="T224" s="12" t="s">
        <v>19</v>
      </c>
      <c r="U224" s="11" t="s">
        <v>11</v>
      </c>
      <c r="V224" s="11" t="s">
        <v>19</v>
      </c>
      <c r="W224" s="2" t="s">
        <v>12</v>
      </c>
      <c r="X224" s="2" t="s">
        <v>19</v>
      </c>
      <c r="Y224" s="10" t="s">
        <v>13</v>
      </c>
      <c r="Z224" s="10" t="s">
        <v>19</v>
      </c>
      <c r="AA224" s="2" t="s">
        <v>14</v>
      </c>
      <c r="AB224" s="2" t="s">
        <v>19</v>
      </c>
      <c r="AC224" s="11" t="s">
        <v>15</v>
      </c>
    </row>
    <row r="225" spans="1:29" x14ac:dyDescent="0.25">
      <c r="A225" s="1">
        <v>2511</v>
      </c>
      <c r="B225" s="23" t="s">
        <v>277</v>
      </c>
      <c r="C225" s="30" t="s">
        <v>18</v>
      </c>
      <c r="D225" s="4">
        <v>390</v>
      </c>
      <c r="E225" s="1"/>
      <c r="F225" s="4">
        <f t="shared" ref="F225:F227" si="91">D225*E225</f>
        <v>0</v>
      </c>
      <c r="G225" s="1"/>
      <c r="H225" s="4">
        <f t="shared" ref="H225:H227" si="92">D225*G225</f>
        <v>0</v>
      </c>
      <c r="I225" s="1"/>
      <c r="J225" s="4">
        <f t="shared" ref="J225:J227" si="93">D225*I225</f>
        <v>0</v>
      </c>
      <c r="K225" s="1"/>
      <c r="L225" s="4">
        <f t="shared" ref="L225:L227" si="94">D225*K225</f>
        <v>0</v>
      </c>
      <c r="M225" s="1"/>
      <c r="N225" s="4">
        <f t="shared" ref="N225:N227" si="95">D225*M225</f>
        <v>0</v>
      </c>
      <c r="O225" s="1"/>
      <c r="P225" s="4">
        <f t="shared" ref="P225:P227" si="96">D225*O225</f>
        <v>0</v>
      </c>
      <c r="Q225" s="1"/>
      <c r="R225" s="4">
        <f t="shared" ref="R225:R227" si="97">D225*Q225</f>
        <v>0</v>
      </c>
      <c r="S225" s="18"/>
      <c r="T225" s="4">
        <f t="shared" ref="T225:T227" si="98">D225*S225</f>
        <v>0</v>
      </c>
      <c r="U225" s="1"/>
      <c r="V225" s="4">
        <f t="shared" ref="V225:V227" si="99">D225*U225</f>
        <v>0</v>
      </c>
      <c r="W225" s="1"/>
      <c r="X225" s="4">
        <f t="shared" ref="X225:X227" si="100">D225*W225</f>
        <v>0</v>
      </c>
      <c r="Y225" s="1"/>
      <c r="Z225" s="4">
        <f t="shared" ref="Z225:Z227" si="101">D225*Y225</f>
        <v>0</v>
      </c>
      <c r="AA225" s="1">
        <v>17</v>
      </c>
      <c r="AB225" s="4">
        <f t="shared" ref="AB225:AB227" si="102">D225*AA225</f>
        <v>6630</v>
      </c>
      <c r="AC225" s="4">
        <f t="shared" ref="AC225:AC227" si="103">F225+H225+J225+L225+N225+P225+R225+T225+V225+X225+Z225+AB225</f>
        <v>6630</v>
      </c>
    </row>
    <row r="226" spans="1:29" x14ac:dyDescent="0.25">
      <c r="A226" s="1">
        <v>2511</v>
      </c>
      <c r="B226" s="23" t="s">
        <v>278</v>
      </c>
      <c r="C226" s="30" t="s">
        <v>18</v>
      </c>
      <c r="D226" s="4">
        <v>225</v>
      </c>
      <c r="E226" s="1"/>
      <c r="F226" s="4">
        <f t="shared" si="91"/>
        <v>0</v>
      </c>
      <c r="G226" s="1"/>
      <c r="H226" s="4">
        <f t="shared" si="92"/>
        <v>0</v>
      </c>
      <c r="I226" s="1"/>
      <c r="J226" s="4">
        <f t="shared" si="93"/>
        <v>0</v>
      </c>
      <c r="K226" s="1"/>
      <c r="L226" s="4">
        <f t="shared" si="94"/>
        <v>0</v>
      </c>
      <c r="M226" s="1"/>
      <c r="N226" s="4">
        <f t="shared" si="95"/>
        <v>0</v>
      </c>
      <c r="O226" s="1"/>
      <c r="P226" s="4">
        <f t="shared" si="96"/>
        <v>0</v>
      </c>
      <c r="Q226" s="1"/>
      <c r="R226" s="4">
        <f t="shared" si="97"/>
        <v>0</v>
      </c>
      <c r="S226" s="18"/>
      <c r="T226" s="4">
        <f t="shared" si="98"/>
        <v>0</v>
      </c>
      <c r="U226" s="1"/>
      <c r="V226" s="4">
        <f t="shared" si="99"/>
        <v>0</v>
      </c>
      <c r="W226" s="1"/>
      <c r="X226" s="4">
        <f t="shared" si="100"/>
        <v>0</v>
      </c>
      <c r="Y226" s="1"/>
      <c r="Z226" s="4">
        <f t="shared" si="101"/>
        <v>0</v>
      </c>
      <c r="AA226" s="1">
        <v>79</v>
      </c>
      <c r="AB226" s="4">
        <f t="shared" si="102"/>
        <v>17775</v>
      </c>
      <c r="AC226" s="4">
        <f t="shared" si="103"/>
        <v>17775</v>
      </c>
    </row>
    <row r="227" spans="1:29" x14ac:dyDescent="0.25">
      <c r="A227" s="1">
        <v>2511</v>
      </c>
      <c r="B227" s="23" t="s">
        <v>279</v>
      </c>
      <c r="C227" s="30" t="s">
        <v>18</v>
      </c>
      <c r="D227" s="4">
        <v>200</v>
      </c>
      <c r="E227" s="1"/>
      <c r="F227" s="4">
        <f t="shared" si="91"/>
        <v>0</v>
      </c>
      <c r="G227" s="1"/>
      <c r="H227" s="4">
        <f t="shared" si="92"/>
        <v>0</v>
      </c>
      <c r="I227" s="1"/>
      <c r="J227" s="4">
        <f t="shared" si="93"/>
        <v>0</v>
      </c>
      <c r="K227" s="1"/>
      <c r="L227" s="4">
        <f t="shared" si="94"/>
        <v>0</v>
      </c>
      <c r="M227" s="1"/>
      <c r="N227" s="4">
        <f t="shared" si="95"/>
        <v>0</v>
      </c>
      <c r="O227" s="1"/>
      <c r="P227" s="4">
        <f t="shared" si="96"/>
        <v>0</v>
      </c>
      <c r="Q227" s="1"/>
      <c r="R227" s="4">
        <f t="shared" si="97"/>
        <v>0</v>
      </c>
      <c r="S227" s="18"/>
      <c r="T227" s="4">
        <f t="shared" si="98"/>
        <v>0</v>
      </c>
      <c r="U227" s="1"/>
      <c r="V227" s="4">
        <f t="shared" si="99"/>
        <v>0</v>
      </c>
      <c r="W227" s="1"/>
      <c r="X227" s="4">
        <f t="shared" si="100"/>
        <v>0</v>
      </c>
      <c r="Y227" s="1"/>
      <c r="Z227" s="4">
        <f t="shared" si="101"/>
        <v>0</v>
      </c>
      <c r="AA227" s="1">
        <v>1</v>
      </c>
      <c r="AB227" s="4">
        <f t="shared" si="102"/>
        <v>200</v>
      </c>
      <c r="AC227" s="4">
        <f t="shared" si="103"/>
        <v>200</v>
      </c>
    </row>
    <row r="228" spans="1:29" x14ac:dyDescent="0.25">
      <c r="A228" s="1">
        <v>2461</v>
      </c>
      <c r="B228" s="24" t="s">
        <v>194</v>
      </c>
      <c r="C228" s="14"/>
      <c r="D228" s="15"/>
      <c r="E228" s="15"/>
      <c r="F228" s="15">
        <f>SUM(F225:F227)</f>
        <v>0</v>
      </c>
      <c r="G228" s="15"/>
      <c r="H228" s="15">
        <f>SUM(H225:H227)</f>
        <v>0</v>
      </c>
      <c r="I228" s="15"/>
      <c r="J228" s="15">
        <f>SUM(J225:J227)</f>
        <v>0</v>
      </c>
      <c r="K228" s="15"/>
      <c r="L228" s="15">
        <f>SUM(L225:L227)</f>
        <v>0</v>
      </c>
      <c r="M228" s="15"/>
      <c r="N228" s="15">
        <f>SUM(N225:N227)</f>
        <v>0</v>
      </c>
      <c r="O228" s="15"/>
      <c r="P228" s="15">
        <f>SUM(P225:P227)</f>
        <v>0</v>
      </c>
      <c r="Q228" s="15"/>
      <c r="R228" s="15">
        <f>SUM(R225:R227)</f>
        <v>0</v>
      </c>
      <c r="S228" s="15"/>
      <c r="T228" s="15">
        <f>SUM(T225:T227)</f>
        <v>0</v>
      </c>
      <c r="U228" s="15"/>
      <c r="V228" s="15">
        <f>SUM(V225:V227)</f>
        <v>0</v>
      </c>
      <c r="W228" s="15"/>
      <c r="X228" s="15">
        <f>SUM(X225:X227)</f>
        <v>0</v>
      </c>
      <c r="Y228" s="15"/>
      <c r="Z228" s="15">
        <f>SUM(Z225:Z227)</f>
        <v>0</v>
      </c>
      <c r="AA228" s="15"/>
      <c r="AB228" s="15">
        <f>SUM(AB225:AB227)</f>
        <v>24605</v>
      </c>
      <c r="AC228" s="15">
        <f>SUM(AC225:AC227)</f>
        <v>24605</v>
      </c>
    </row>
    <row r="230" spans="1:29" ht="18.75" x14ac:dyDescent="0.3">
      <c r="A230" s="16" t="s">
        <v>201</v>
      </c>
    </row>
    <row r="231" spans="1:29" ht="30" x14ac:dyDescent="0.25">
      <c r="A231" s="26" t="s">
        <v>0</v>
      </c>
      <c r="B231" s="22" t="s">
        <v>1</v>
      </c>
      <c r="C231" s="3" t="s">
        <v>2</v>
      </c>
      <c r="D231" s="3" t="s">
        <v>26</v>
      </c>
      <c r="E231" s="5" t="s">
        <v>3</v>
      </c>
      <c r="F231" s="5" t="s">
        <v>19</v>
      </c>
      <c r="G231" s="6" t="s">
        <v>4</v>
      </c>
      <c r="H231" s="6" t="s">
        <v>19</v>
      </c>
      <c r="I231" s="8" t="s">
        <v>5</v>
      </c>
      <c r="J231" s="8" t="s">
        <v>19</v>
      </c>
      <c r="K231" s="2" t="s">
        <v>6</v>
      </c>
      <c r="L231" s="2" t="s">
        <v>19</v>
      </c>
      <c r="M231" s="9" t="s">
        <v>7</v>
      </c>
      <c r="N231" s="9" t="s">
        <v>19</v>
      </c>
      <c r="O231" s="7" t="s">
        <v>8</v>
      </c>
      <c r="P231" s="7" t="s">
        <v>19</v>
      </c>
      <c r="Q231" s="2" t="s">
        <v>9</v>
      </c>
      <c r="R231" s="2" t="s">
        <v>19</v>
      </c>
      <c r="S231" s="12" t="s">
        <v>10</v>
      </c>
      <c r="T231" s="12" t="s">
        <v>19</v>
      </c>
      <c r="U231" s="11" t="s">
        <v>11</v>
      </c>
      <c r="V231" s="11" t="s">
        <v>19</v>
      </c>
      <c r="W231" s="2" t="s">
        <v>12</v>
      </c>
      <c r="X231" s="2" t="s">
        <v>19</v>
      </c>
      <c r="Y231" s="10" t="s">
        <v>13</v>
      </c>
      <c r="Z231" s="10" t="s">
        <v>19</v>
      </c>
      <c r="AA231" s="2" t="s">
        <v>14</v>
      </c>
      <c r="AB231" s="2" t="s">
        <v>19</v>
      </c>
      <c r="AC231" s="11" t="s">
        <v>15</v>
      </c>
    </row>
    <row r="232" spans="1:29" ht="30" x14ac:dyDescent="0.25">
      <c r="A232" s="1">
        <v>2612</v>
      </c>
      <c r="B232" s="23" t="s">
        <v>202</v>
      </c>
      <c r="C232" s="29" t="s">
        <v>203</v>
      </c>
      <c r="D232" s="4">
        <v>200000</v>
      </c>
      <c r="E232" s="1">
        <v>1</v>
      </c>
      <c r="F232" s="4">
        <f t="shared" ref="F232" si="104">D232*E232</f>
        <v>200000</v>
      </c>
      <c r="G232" s="1">
        <v>1</v>
      </c>
      <c r="H232" s="4">
        <f t="shared" ref="H232" si="105">D232*G232</f>
        <v>200000</v>
      </c>
      <c r="I232" s="1">
        <v>1</v>
      </c>
      <c r="J232" s="4">
        <f t="shared" ref="J232" si="106">D232*I232</f>
        <v>200000</v>
      </c>
      <c r="K232" s="1">
        <v>1</v>
      </c>
      <c r="L232" s="4">
        <f t="shared" ref="L232" si="107">D232*K232</f>
        <v>200000</v>
      </c>
      <c r="M232" s="1">
        <v>1</v>
      </c>
      <c r="N232" s="4">
        <f t="shared" ref="N232" si="108">D232*M232</f>
        <v>200000</v>
      </c>
      <c r="O232" s="1">
        <v>1</v>
      </c>
      <c r="P232" s="4">
        <f t="shared" ref="P232" si="109">D232*O232</f>
        <v>200000</v>
      </c>
      <c r="Q232" s="1">
        <v>1</v>
      </c>
      <c r="R232" s="4">
        <f t="shared" ref="R232" si="110">D232*Q232</f>
        <v>200000</v>
      </c>
      <c r="S232" s="1">
        <v>1</v>
      </c>
      <c r="T232" s="4">
        <f t="shared" ref="T232" si="111">D232*S232</f>
        <v>200000</v>
      </c>
      <c r="U232" s="1">
        <v>1</v>
      </c>
      <c r="V232" s="4">
        <f t="shared" ref="V232" si="112">D232*U232</f>
        <v>200000</v>
      </c>
      <c r="W232" s="1">
        <v>1</v>
      </c>
      <c r="X232" s="4">
        <f t="shared" ref="X232" si="113">D232*W232</f>
        <v>200000</v>
      </c>
      <c r="Y232" s="1">
        <v>1</v>
      </c>
      <c r="Z232" s="4">
        <f t="shared" ref="Z232" si="114">D232*Y232</f>
        <v>200000</v>
      </c>
      <c r="AA232" s="1">
        <v>1</v>
      </c>
      <c r="AB232" s="4">
        <f t="shared" ref="AB232" si="115">D232*AA232</f>
        <v>200000</v>
      </c>
      <c r="AC232" s="4">
        <f t="shared" ref="AC232" si="116">F232+H232+J232+L232+N232+P232+R232+T232+V232+X232+Z232+AB232</f>
        <v>2400000</v>
      </c>
    </row>
    <row r="233" spans="1:29" x14ac:dyDescent="0.25">
      <c r="A233" s="1">
        <v>2612</v>
      </c>
      <c r="B233" s="24" t="s">
        <v>194</v>
      </c>
      <c r="C233" s="14"/>
      <c r="D233" s="15"/>
      <c r="E233" s="15"/>
      <c r="F233" s="15">
        <f>SUM(F232)</f>
        <v>200000</v>
      </c>
      <c r="G233" s="15"/>
      <c r="H233" s="15">
        <f>SUM(H232)</f>
        <v>200000</v>
      </c>
      <c r="I233" s="15"/>
      <c r="J233" s="15">
        <f>SUM(J232)</f>
        <v>200000</v>
      </c>
      <c r="K233" s="15"/>
      <c r="L233" s="15">
        <f>SUM(L232)</f>
        <v>200000</v>
      </c>
      <c r="M233" s="15"/>
      <c r="N233" s="15">
        <f>SUM(N232)</f>
        <v>200000</v>
      </c>
      <c r="O233" s="15"/>
      <c r="P233" s="15">
        <f>SUM(P232)</f>
        <v>200000</v>
      </c>
      <c r="Q233" s="15"/>
      <c r="R233" s="15">
        <f>SUM(R232)</f>
        <v>200000</v>
      </c>
      <c r="S233" s="15"/>
      <c r="T233" s="15">
        <f>SUM(T232)</f>
        <v>200000</v>
      </c>
      <c r="U233" s="15"/>
      <c r="V233" s="15">
        <f>SUM(V232)</f>
        <v>200000</v>
      </c>
      <c r="W233" s="15"/>
      <c r="X233" s="15">
        <f>SUM(X232)</f>
        <v>200000</v>
      </c>
      <c r="Y233" s="15"/>
      <c r="Z233" s="15">
        <f>SUM(Z232)</f>
        <v>200000</v>
      </c>
      <c r="AA233" s="15"/>
      <c r="AB233" s="15">
        <f>SUM(AB232)</f>
        <v>200000</v>
      </c>
      <c r="AC233" s="15">
        <f>SUM(AC232)</f>
        <v>2400000</v>
      </c>
    </row>
    <row r="236" spans="1:29" ht="18.75" x14ac:dyDescent="0.3">
      <c r="A236" s="16" t="s">
        <v>267</v>
      </c>
    </row>
    <row r="237" spans="1:29" ht="30" x14ac:dyDescent="0.25">
      <c r="A237" s="26" t="s">
        <v>0</v>
      </c>
      <c r="B237" s="22" t="s">
        <v>1</v>
      </c>
      <c r="C237" s="3" t="s">
        <v>2</v>
      </c>
      <c r="D237" s="3" t="s">
        <v>26</v>
      </c>
      <c r="E237" s="5" t="s">
        <v>3</v>
      </c>
      <c r="F237" s="5" t="s">
        <v>19</v>
      </c>
      <c r="G237" s="6" t="s">
        <v>4</v>
      </c>
      <c r="H237" s="6" t="s">
        <v>19</v>
      </c>
      <c r="I237" s="8" t="s">
        <v>5</v>
      </c>
      <c r="J237" s="8" t="s">
        <v>19</v>
      </c>
      <c r="K237" s="2" t="s">
        <v>6</v>
      </c>
      <c r="L237" s="2" t="s">
        <v>19</v>
      </c>
      <c r="M237" s="9" t="s">
        <v>7</v>
      </c>
      <c r="N237" s="9" t="s">
        <v>19</v>
      </c>
      <c r="O237" s="7" t="s">
        <v>8</v>
      </c>
      <c r="P237" s="7" t="s">
        <v>19</v>
      </c>
      <c r="Q237" s="2" t="s">
        <v>9</v>
      </c>
      <c r="R237" s="2" t="s">
        <v>19</v>
      </c>
      <c r="S237" s="12" t="s">
        <v>10</v>
      </c>
      <c r="T237" s="12" t="s">
        <v>19</v>
      </c>
      <c r="U237" s="11" t="s">
        <v>11</v>
      </c>
      <c r="V237" s="11" t="s">
        <v>19</v>
      </c>
      <c r="W237" s="2" t="s">
        <v>12</v>
      </c>
      <c r="X237" s="2" t="s">
        <v>19</v>
      </c>
      <c r="Y237" s="10" t="s">
        <v>13</v>
      </c>
      <c r="Z237" s="10" t="s">
        <v>19</v>
      </c>
      <c r="AA237" s="2" t="s">
        <v>14</v>
      </c>
      <c r="AB237" s="2" t="s">
        <v>19</v>
      </c>
      <c r="AC237" s="11" t="s">
        <v>15</v>
      </c>
    </row>
    <row r="238" spans="1:29" x14ac:dyDescent="0.25">
      <c r="A238" s="1">
        <v>2711</v>
      </c>
      <c r="B238" s="23" t="s">
        <v>204</v>
      </c>
      <c r="C238" s="29" t="s">
        <v>18</v>
      </c>
      <c r="D238" s="4">
        <v>480</v>
      </c>
      <c r="E238" s="1"/>
      <c r="F238" s="4">
        <f>D238*E238</f>
        <v>0</v>
      </c>
      <c r="G238" s="1"/>
      <c r="H238" s="4">
        <f>D238*G238</f>
        <v>0</v>
      </c>
      <c r="I238" s="1"/>
      <c r="J238" s="4">
        <f>D238*I238</f>
        <v>0</v>
      </c>
      <c r="K238" s="1"/>
      <c r="L238" s="4">
        <f>D238*K238</f>
        <v>0</v>
      </c>
      <c r="M238" s="1">
        <v>240</v>
      </c>
      <c r="N238" s="4">
        <f>D238*M238</f>
        <v>115200</v>
      </c>
      <c r="O238" s="1"/>
      <c r="P238" s="4">
        <f>D238*O238</f>
        <v>0</v>
      </c>
      <c r="Q238" s="1"/>
      <c r="R238" s="4">
        <f>D238*Q238</f>
        <v>0</v>
      </c>
      <c r="S238" s="1"/>
      <c r="T238" s="4">
        <f>D238*S238</f>
        <v>0</v>
      </c>
      <c r="U238" s="1">
        <v>240</v>
      </c>
      <c r="V238" s="4">
        <f>D238*U238</f>
        <v>115200</v>
      </c>
      <c r="W238" s="1"/>
      <c r="X238" s="4">
        <f>D238*W238</f>
        <v>0</v>
      </c>
      <c r="Y238" s="1"/>
      <c r="Z238" s="4">
        <f>D238*Y238</f>
        <v>0</v>
      </c>
      <c r="AA238" s="1"/>
      <c r="AB238" s="4">
        <f>D238*AA238</f>
        <v>0</v>
      </c>
      <c r="AC238" s="4">
        <f t="shared" ref="AC238:AC241" si="117">F238+H238+J238+L238+N238+P238+R238+T238+V238+X238+Z238+AB238</f>
        <v>230400</v>
      </c>
    </row>
    <row r="239" spans="1:29" x14ac:dyDescent="0.25">
      <c r="A239" s="1">
        <v>2711</v>
      </c>
      <c r="B239" s="23" t="s">
        <v>205</v>
      </c>
      <c r="C239" s="17" t="s">
        <v>18</v>
      </c>
      <c r="D239" s="4">
        <v>860</v>
      </c>
      <c r="E239" s="1"/>
      <c r="F239" s="4">
        <f t="shared" ref="F239:F241" si="118">D239*E239</f>
        <v>0</v>
      </c>
      <c r="G239" s="1"/>
      <c r="H239" s="4">
        <f t="shared" ref="H239:H241" si="119">D239*G239</f>
        <v>0</v>
      </c>
      <c r="I239" s="1"/>
      <c r="J239" s="4">
        <f t="shared" ref="J239:J241" si="120">D239*I239</f>
        <v>0</v>
      </c>
      <c r="K239" s="1">
        <v>240</v>
      </c>
      <c r="L239" s="4">
        <f t="shared" ref="L239:L241" si="121">D239*K239</f>
        <v>206400</v>
      </c>
      <c r="M239" s="1"/>
      <c r="N239" s="4">
        <f t="shared" ref="N239:N241" si="122">D239*M239</f>
        <v>0</v>
      </c>
      <c r="O239" s="1"/>
      <c r="P239" s="4">
        <f t="shared" ref="P239:P241" si="123">D239*O239</f>
        <v>0</v>
      </c>
      <c r="Q239" s="1"/>
      <c r="R239" s="4">
        <f t="shared" ref="R239:R241" si="124">D239*Q239</f>
        <v>0</v>
      </c>
      <c r="S239" s="1"/>
      <c r="T239" s="4">
        <f t="shared" ref="T239:T241" si="125">D239*S239</f>
        <v>0</v>
      </c>
      <c r="U239" s="1"/>
      <c r="V239" s="4">
        <f t="shared" ref="V239:V241" si="126">D239*U239</f>
        <v>0</v>
      </c>
      <c r="W239" s="1"/>
      <c r="X239" s="4">
        <f t="shared" ref="X239:X241" si="127">D239*W239</f>
        <v>0</v>
      </c>
      <c r="Y239" s="1"/>
      <c r="Z239" s="4">
        <f t="shared" ref="Z239:Z241" si="128">D239*Y239</f>
        <v>0</v>
      </c>
      <c r="AA239" s="1"/>
      <c r="AB239" s="4">
        <f t="shared" ref="AB239:AB241" si="129">D239*AA239</f>
        <v>0</v>
      </c>
      <c r="AC239" s="4">
        <f t="shared" si="117"/>
        <v>206400</v>
      </c>
    </row>
    <row r="240" spans="1:29" x14ac:dyDescent="0.25">
      <c r="A240" s="1">
        <v>2711</v>
      </c>
      <c r="B240" s="23" t="s">
        <v>206</v>
      </c>
      <c r="C240" s="17" t="s">
        <v>18</v>
      </c>
      <c r="D240" s="4">
        <v>230</v>
      </c>
      <c r="E240" s="1"/>
      <c r="F240" s="4">
        <f t="shared" si="118"/>
        <v>0</v>
      </c>
      <c r="G240" s="1"/>
      <c r="H240" s="4">
        <f t="shared" si="119"/>
        <v>0</v>
      </c>
      <c r="I240" s="1"/>
      <c r="J240" s="4">
        <f t="shared" si="120"/>
        <v>0</v>
      </c>
      <c r="K240" s="1"/>
      <c r="L240" s="4">
        <f t="shared" si="121"/>
        <v>0</v>
      </c>
      <c r="M240" s="1"/>
      <c r="N240" s="4">
        <f t="shared" si="122"/>
        <v>0</v>
      </c>
      <c r="O240" s="1">
        <v>240</v>
      </c>
      <c r="P240" s="4">
        <f t="shared" si="123"/>
        <v>55200</v>
      </c>
      <c r="Q240" s="1"/>
      <c r="R240" s="4">
        <f t="shared" si="124"/>
        <v>0</v>
      </c>
      <c r="S240" s="1"/>
      <c r="T240" s="4">
        <f t="shared" si="125"/>
        <v>0</v>
      </c>
      <c r="U240" s="1"/>
      <c r="V240" s="4">
        <f t="shared" si="126"/>
        <v>0</v>
      </c>
      <c r="W240" s="1"/>
      <c r="X240" s="4">
        <f t="shared" si="127"/>
        <v>0</v>
      </c>
      <c r="Y240" s="1"/>
      <c r="Z240" s="4">
        <f t="shared" si="128"/>
        <v>0</v>
      </c>
      <c r="AA240" s="1"/>
      <c r="AB240" s="4">
        <f t="shared" si="129"/>
        <v>0</v>
      </c>
      <c r="AC240" s="4">
        <f t="shared" si="117"/>
        <v>55200</v>
      </c>
    </row>
    <row r="241" spans="1:29" x14ac:dyDescent="0.25">
      <c r="A241" s="1">
        <v>2711</v>
      </c>
      <c r="B241" s="23" t="s">
        <v>276</v>
      </c>
      <c r="C241" s="29" t="s">
        <v>18</v>
      </c>
      <c r="D241" s="4">
        <v>368</v>
      </c>
      <c r="E241" s="1"/>
      <c r="F241" s="4">
        <f t="shared" si="118"/>
        <v>0</v>
      </c>
      <c r="G241" s="1"/>
      <c r="H241" s="4">
        <f t="shared" si="119"/>
        <v>0</v>
      </c>
      <c r="I241" s="1"/>
      <c r="J241" s="4">
        <f t="shared" si="120"/>
        <v>0</v>
      </c>
      <c r="K241" s="1"/>
      <c r="L241" s="4">
        <f t="shared" si="121"/>
        <v>0</v>
      </c>
      <c r="M241" s="1"/>
      <c r="N241" s="4">
        <f t="shared" si="122"/>
        <v>0</v>
      </c>
      <c r="O241" s="1"/>
      <c r="P241" s="4">
        <f t="shared" si="123"/>
        <v>0</v>
      </c>
      <c r="Q241" s="1"/>
      <c r="R241" s="4">
        <f t="shared" si="124"/>
        <v>0</v>
      </c>
      <c r="S241" s="1">
        <v>240</v>
      </c>
      <c r="T241" s="4">
        <f t="shared" si="125"/>
        <v>88320</v>
      </c>
      <c r="U241" s="1"/>
      <c r="V241" s="4">
        <f t="shared" si="126"/>
        <v>0</v>
      </c>
      <c r="W241" s="1"/>
      <c r="X241" s="4">
        <f t="shared" si="127"/>
        <v>0</v>
      </c>
      <c r="Y241" s="1"/>
      <c r="Z241" s="4">
        <f t="shared" si="128"/>
        <v>0</v>
      </c>
      <c r="AA241" s="1"/>
      <c r="AB241" s="4">
        <f t="shared" si="129"/>
        <v>0</v>
      </c>
      <c r="AC241" s="4">
        <f t="shared" si="117"/>
        <v>88320</v>
      </c>
    </row>
    <row r="242" spans="1:29" x14ac:dyDescent="0.25">
      <c r="A242" s="1">
        <v>2711</v>
      </c>
      <c r="B242" s="24" t="s">
        <v>194</v>
      </c>
      <c r="C242" s="14"/>
      <c r="D242" s="15"/>
      <c r="E242" s="15"/>
      <c r="F242" s="15">
        <f>SUM(F238:F241)</f>
        <v>0</v>
      </c>
      <c r="G242" s="15"/>
      <c r="H242" s="15">
        <f>SUM(H238:H241)</f>
        <v>0</v>
      </c>
      <c r="I242" s="15"/>
      <c r="J242" s="15">
        <f>SUM(L238)</f>
        <v>0</v>
      </c>
      <c r="K242" s="15"/>
      <c r="L242" s="15">
        <f>SUM(L238:L241)</f>
        <v>206400</v>
      </c>
      <c r="M242" s="15"/>
      <c r="N242" s="15">
        <f>SUM(N238:N241)</f>
        <v>115200</v>
      </c>
      <c r="O242" s="15"/>
      <c r="P242" s="15">
        <f>SUM(P238:P241)</f>
        <v>55200</v>
      </c>
      <c r="Q242" s="15"/>
      <c r="R242" s="15">
        <f>SUM(R238:R241)</f>
        <v>0</v>
      </c>
      <c r="S242" s="15"/>
      <c r="T242" s="15">
        <f>SUM(T238:T241)</f>
        <v>88320</v>
      </c>
      <c r="U242" s="15"/>
      <c r="V242" s="15">
        <f>SUM(V238:V241)</f>
        <v>115200</v>
      </c>
      <c r="W242" s="15"/>
      <c r="X242" s="15">
        <f>SUM(X238:X241)</f>
        <v>0</v>
      </c>
      <c r="Y242" s="15"/>
      <c r="Z242" s="15">
        <f>SUM(Z238:Z241)</f>
        <v>0</v>
      </c>
      <c r="AA242" s="15"/>
      <c r="AB242" s="15">
        <f>SUM(AB238:AB241)</f>
        <v>0</v>
      </c>
      <c r="AC242" s="15">
        <f>SUM(AC238:AC241)</f>
        <v>580320</v>
      </c>
    </row>
    <row r="245" spans="1:29" ht="18.75" x14ac:dyDescent="0.3">
      <c r="A245" s="16" t="s">
        <v>207</v>
      </c>
    </row>
    <row r="246" spans="1:29" ht="30" x14ac:dyDescent="0.25">
      <c r="A246" s="26" t="s">
        <v>0</v>
      </c>
      <c r="B246" s="22" t="s">
        <v>1</v>
      </c>
      <c r="C246" s="3" t="s">
        <v>2</v>
      </c>
      <c r="D246" s="3" t="s">
        <v>26</v>
      </c>
      <c r="E246" s="5" t="s">
        <v>3</v>
      </c>
      <c r="F246" s="5" t="s">
        <v>19</v>
      </c>
      <c r="G246" s="6" t="s">
        <v>4</v>
      </c>
      <c r="H246" s="6" t="s">
        <v>19</v>
      </c>
      <c r="I246" s="8" t="s">
        <v>5</v>
      </c>
      <c r="J246" s="8" t="s">
        <v>19</v>
      </c>
      <c r="K246" s="2" t="s">
        <v>6</v>
      </c>
      <c r="L246" s="2" t="s">
        <v>19</v>
      </c>
      <c r="M246" s="9" t="s">
        <v>7</v>
      </c>
      <c r="N246" s="9" t="s">
        <v>19</v>
      </c>
      <c r="O246" s="7" t="s">
        <v>8</v>
      </c>
      <c r="P246" s="7" t="s">
        <v>19</v>
      </c>
      <c r="Q246" s="2" t="s">
        <v>9</v>
      </c>
      <c r="R246" s="2" t="s">
        <v>19</v>
      </c>
      <c r="S246" s="12" t="s">
        <v>10</v>
      </c>
      <c r="T246" s="12" t="s">
        <v>19</v>
      </c>
      <c r="U246" s="11" t="s">
        <v>11</v>
      </c>
      <c r="V246" s="11" t="s">
        <v>19</v>
      </c>
      <c r="W246" s="2" t="s">
        <v>12</v>
      </c>
      <c r="X246" s="2" t="s">
        <v>19</v>
      </c>
      <c r="Y246" s="10" t="s">
        <v>13</v>
      </c>
      <c r="Z246" s="10" t="s">
        <v>19</v>
      </c>
      <c r="AA246" s="2" t="s">
        <v>14</v>
      </c>
      <c r="AB246" s="2" t="s">
        <v>19</v>
      </c>
      <c r="AC246" s="11" t="s">
        <v>15</v>
      </c>
    </row>
    <row r="247" spans="1:29" ht="30" x14ac:dyDescent="0.25">
      <c r="A247" s="1">
        <v>2721</v>
      </c>
      <c r="B247" s="23" t="s">
        <v>208</v>
      </c>
      <c r="C247" s="29" t="s">
        <v>183</v>
      </c>
      <c r="D247" s="4">
        <v>1400</v>
      </c>
      <c r="E247" s="1"/>
      <c r="F247" s="4">
        <f>D247*E247</f>
        <v>0</v>
      </c>
      <c r="G247" s="1"/>
      <c r="H247" s="4">
        <f>D247*G247</f>
        <v>0</v>
      </c>
      <c r="I247" s="1"/>
      <c r="J247" s="4">
        <f>D247*I247</f>
        <v>0</v>
      </c>
      <c r="K247" s="1"/>
      <c r="L247" s="4">
        <f>D247*K247</f>
        <v>0</v>
      </c>
      <c r="M247" s="1"/>
      <c r="N247" s="4">
        <f>D247*M247</f>
        <v>0</v>
      </c>
      <c r="O247" s="1"/>
      <c r="P247" s="4">
        <f>D247*O247</f>
        <v>0</v>
      </c>
      <c r="Q247" s="1">
        <v>12</v>
      </c>
      <c r="R247" s="4">
        <f>D247*Q247</f>
        <v>16800</v>
      </c>
      <c r="S247" s="1"/>
      <c r="T247" s="4">
        <f>D247*S247</f>
        <v>0</v>
      </c>
      <c r="U247" s="1"/>
      <c r="V247" s="4">
        <f>D247*U247</f>
        <v>0</v>
      </c>
      <c r="W247" s="1"/>
      <c r="X247" s="4">
        <f>D247*W247</f>
        <v>0</v>
      </c>
      <c r="Y247" s="1">
        <v>12</v>
      </c>
      <c r="Z247" s="4">
        <f>D247*Y247</f>
        <v>16800</v>
      </c>
      <c r="AA247" s="1"/>
      <c r="AB247" s="4">
        <f>D247*AA247</f>
        <v>0</v>
      </c>
      <c r="AC247" s="4">
        <f t="shared" ref="AC247:AC252" si="130">F247+H247+J247+L247+N247+P247+R247+T247+V247+X247+Z247+AB247</f>
        <v>33600</v>
      </c>
    </row>
    <row r="248" spans="1:29" x14ac:dyDescent="0.25">
      <c r="A248" s="1">
        <v>2721</v>
      </c>
      <c r="B248" s="23" t="s">
        <v>209</v>
      </c>
      <c r="C248" s="29" t="s">
        <v>18</v>
      </c>
      <c r="D248" s="4">
        <v>580</v>
      </c>
      <c r="E248" s="1"/>
      <c r="F248" s="4">
        <f t="shared" ref="F248:F252" si="131">D248*E248</f>
        <v>0</v>
      </c>
      <c r="G248" s="1"/>
      <c r="H248" s="4">
        <f t="shared" ref="H248:H252" si="132">D248*G248</f>
        <v>0</v>
      </c>
      <c r="I248" s="1"/>
      <c r="J248" s="4">
        <f t="shared" ref="J248:J252" si="133">D248*I248</f>
        <v>0</v>
      </c>
      <c r="K248" s="1"/>
      <c r="L248" s="4">
        <f t="shared" ref="L248:L252" si="134">D248*K248</f>
        <v>0</v>
      </c>
      <c r="M248" s="1"/>
      <c r="N248" s="4">
        <f t="shared" ref="N248:N252" si="135">D248*M248</f>
        <v>0</v>
      </c>
      <c r="O248" s="1"/>
      <c r="P248" s="4">
        <f t="shared" ref="P248:P252" si="136">D248*O248</f>
        <v>0</v>
      </c>
      <c r="Q248" s="1">
        <v>12</v>
      </c>
      <c r="R248" s="4">
        <f t="shared" ref="R248:R252" si="137">D248*Q248</f>
        <v>6960</v>
      </c>
      <c r="S248" s="1"/>
      <c r="T248" s="4">
        <f t="shared" ref="T248:T252" si="138">D248*S248</f>
        <v>0</v>
      </c>
      <c r="U248" s="1"/>
      <c r="V248" s="4">
        <f t="shared" ref="V248:V252" si="139">D248*U248</f>
        <v>0</v>
      </c>
      <c r="W248" s="1"/>
      <c r="X248" s="4">
        <f t="shared" ref="X248:X252" si="140">D248*W248</f>
        <v>0</v>
      </c>
      <c r="Y248" s="1">
        <v>12</v>
      </c>
      <c r="Z248" s="4">
        <f t="shared" ref="Z248:Z252" si="141">D248*Y248</f>
        <v>6960</v>
      </c>
      <c r="AA248" s="1"/>
      <c r="AB248" s="4">
        <f t="shared" ref="AB248:AB252" si="142">D248*AA248</f>
        <v>0</v>
      </c>
      <c r="AC248" s="4">
        <f t="shared" si="130"/>
        <v>13920</v>
      </c>
    </row>
    <row r="249" spans="1:29" ht="30" x14ac:dyDescent="0.25">
      <c r="A249" s="1">
        <v>2721</v>
      </c>
      <c r="B249" s="23" t="s">
        <v>210</v>
      </c>
      <c r="C249" s="17" t="s">
        <v>18</v>
      </c>
      <c r="D249" s="4">
        <v>450</v>
      </c>
      <c r="E249" s="1"/>
      <c r="F249" s="4">
        <f t="shared" si="131"/>
        <v>0</v>
      </c>
      <c r="G249" s="1"/>
      <c r="H249" s="4">
        <f t="shared" si="132"/>
        <v>0</v>
      </c>
      <c r="I249" s="1"/>
      <c r="J249" s="4">
        <f t="shared" si="133"/>
        <v>0</v>
      </c>
      <c r="K249" s="1"/>
      <c r="L249" s="4">
        <f t="shared" si="134"/>
        <v>0</v>
      </c>
      <c r="M249" s="1"/>
      <c r="N249" s="4">
        <f t="shared" si="135"/>
        <v>0</v>
      </c>
      <c r="O249" s="1"/>
      <c r="P249" s="4">
        <f t="shared" si="136"/>
        <v>0</v>
      </c>
      <c r="Q249" s="1">
        <v>12</v>
      </c>
      <c r="R249" s="4">
        <f t="shared" si="137"/>
        <v>5400</v>
      </c>
      <c r="S249" s="1"/>
      <c r="T249" s="4">
        <f t="shared" si="138"/>
        <v>0</v>
      </c>
      <c r="U249" s="1"/>
      <c r="V249" s="4">
        <f t="shared" si="139"/>
        <v>0</v>
      </c>
      <c r="W249" s="1"/>
      <c r="X249" s="4">
        <f t="shared" si="140"/>
        <v>0</v>
      </c>
      <c r="Y249" s="1">
        <v>12</v>
      </c>
      <c r="Z249" s="4">
        <f t="shared" si="141"/>
        <v>5400</v>
      </c>
      <c r="AA249" s="1"/>
      <c r="AB249" s="4">
        <f t="shared" si="142"/>
        <v>0</v>
      </c>
      <c r="AC249" s="4">
        <f t="shared" si="130"/>
        <v>10800</v>
      </c>
    </row>
    <row r="250" spans="1:29" ht="30" x14ac:dyDescent="0.25">
      <c r="A250" s="1">
        <v>2721</v>
      </c>
      <c r="B250" s="23" t="s">
        <v>211</v>
      </c>
      <c r="C250" s="29" t="s">
        <v>18</v>
      </c>
      <c r="D250" s="4">
        <v>205</v>
      </c>
      <c r="E250" s="1"/>
      <c r="F250" s="4">
        <f t="shared" si="131"/>
        <v>0</v>
      </c>
      <c r="G250" s="1"/>
      <c r="H250" s="4">
        <f t="shared" si="132"/>
        <v>0</v>
      </c>
      <c r="I250" s="1"/>
      <c r="J250" s="4">
        <f t="shared" si="133"/>
        <v>0</v>
      </c>
      <c r="K250" s="1"/>
      <c r="L250" s="4">
        <f t="shared" si="134"/>
        <v>0</v>
      </c>
      <c r="M250" s="1"/>
      <c r="N250" s="4">
        <f t="shared" si="135"/>
        <v>0</v>
      </c>
      <c r="O250" s="1"/>
      <c r="P250" s="4">
        <f t="shared" si="136"/>
        <v>0</v>
      </c>
      <c r="Q250" s="1">
        <v>12</v>
      </c>
      <c r="R250" s="4">
        <f t="shared" si="137"/>
        <v>2460</v>
      </c>
      <c r="S250" s="1"/>
      <c r="T250" s="4">
        <f t="shared" si="138"/>
        <v>0</v>
      </c>
      <c r="U250" s="1"/>
      <c r="V250" s="4">
        <f t="shared" si="139"/>
        <v>0</v>
      </c>
      <c r="W250" s="1"/>
      <c r="X250" s="4">
        <f t="shared" si="140"/>
        <v>0</v>
      </c>
      <c r="Y250" s="1">
        <v>12</v>
      </c>
      <c r="Z250" s="4">
        <f t="shared" si="141"/>
        <v>2460</v>
      </c>
      <c r="AA250" s="1"/>
      <c r="AB250" s="4">
        <f t="shared" si="142"/>
        <v>0</v>
      </c>
      <c r="AC250" s="4">
        <f t="shared" si="130"/>
        <v>4920</v>
      </c>
    </row>
    <row r="251" spans="1:29" x14ac:dyDescent="0.25">
      <c r="A251" s="1">
        <v>2721</v>
      </c>
      <c r="B251" s="23" t="s">
        <v>212</v>
      </c>
      <c r="C251" s="29" t="s">
        <v>18</v>
      </c>
      <c r="D251" s="4">
        <v>300</v>
      </c>
      <c r="E251" s="1"/>
      <c r="F251" s="4">
        <f t="shared" si="131"/>
        <v>0</v>
      </c>
      <c r="G251" s="1"/>
      <c r="H251" s="4">
        <f t="shared" si="132"/>
        <v>0</v>
      </c>
      <c r="I251" s="1"/>
      <c r="J251" s="4">
        <f t="shared" si="133"/>
        <v>0</v>
      </c>
      <c r="K251" s="1"/>
      <c r="L251" s="4">
        <f t="shared" si="134"/>
        <v>0</v>
      </c>
      <c r="M251" s="1"/>
      <c r="N251" s="4">
        <f t="shared" si="135"/>
        <v>0</v>
      </c>
      <c r="O251" s="1"/>
      <c r="P251" s="4">
        <f t="shared" si="136"/>
        <v>0</v>
      </c>
      <c r="Q251" s="1">
        <v>12</v>
      </c>
      <c r="R251" s="4">
        <f t="shared" si="137"/>
        <v>3600</v>
      </c>
      <c r="S251" s="1"/>
      <c r="T251" s="4">
        <f t="shared" si="138"/>
        <v>0</v>
      </c>
      <c r="U251" s="1"/>
      <c r="V251" s="4">
        <f t="shared" si="139"/>
        <v>0</v>
      </c>
      <c r="W251" s="1"/>
      <c r="X251" s="4">
        <f t="shared" si="140"/>
        <v>0</v>
      </c>
      <c r="Y251" s="1">
        <v>12</v>
      </c>
      <c r="Z251" s="4">
        <f t="shared" si="141"/>
        <v>3600</v>
      </c>
      <c r="AA251" s="1"/>
      <c r="AB251" s="4">
        <f t="shared" si="142"/>
        <v>0</v>
      </c>
      <c r="AC251" s="4">
        <f t="shared" si="130"/>
        <v>7200</v>
      </c>
    </row>
    <row r="252" spans="1:29" ht="30" x14ac:dyDescent="0.25">
      <c r="A252" s="1">
        <v>2721</v>
      </c>
      <c r="B252" s="23" t="s">
        <v>281</v>
      </c>
      <c r="C252" s="29" t="s">
        <v>183</v>
      </c>
      <c r="D252" s="4">
        <v>420</v>
      </c>
      <c r="E252" s="1"/>
      <c r="F252" s="4">
        <f t="shared" si="131"/>
        <v>0</v>
      </c>
      <c r="G252" s="1"/>
      <c r="H252" s="4">
        <f t="shared" si="132"/>
        <v>0</v>
      </c>
      <c r="I252" s="1"/>
      <c r="J252" s="4">
        <f t="shared" si="133"/>
        <v>0</v>
      </c>
      <c r="K252" s="1"/>
      <c r="L252" s="4">
        <f t="shared" si="134"/>
        <v>0</v>
      </c>
      <c r="M252" s="1"/>
      <c r="N252" s="4">
        <f t="shared" si="135"/>
        <v>0</v>
      </c>
      <c r="O252" s="1"/>
      <c r="P252" s="4">
        <f t="shared" si="136"/>
        <v>0</v>
      </c>
      <c r="Q252" s="1">
        <v>12</v>
      </c>
      <c r="R252" s="4">
        <f t="shared" si="137"/>
        <v>5040</v>
      </c>
      <c r="S252" s="1"/>
      <c r="T252" s="4">
        <f t="shared" si="138"/>
        <v>0</v>
      </c>
      <c r="U252" s="1"/>
      <c r="V252" s="4">
        <f t="shared" si="139"/>
        <v>0</v>
      </c>
      <c r="W252" s="1"/>
      <c r="X252" s="4">
        <f t="shared" si="140"/>
        <v>0</v>
      </c>
      <c r="Y252" s="1">
        <v>12</v>
      </c>
      <c r="Z252" s="4">
        <f t="shared" si="141"/>
        <v>5040</v>
      </c>
      <c r="AA252" s="1"/>
      <c r="AB252" s="4">
        <f t="shared" si="142"/>
        <v>0</v>
      </c>
      <c r="AC252" s="4">
        <f t="shared" si="130"/>
        <v>10080</v>
      </c>
    </row>
    <row r="253" spans="1:29" x14ac:dyDescent="0.25">
      <c r="A253" s="1">
        <v>2721</v>
      </c>
      <c r="B253" s="24" t="s">
        <v>194</v>
      </c>
      <c r="C253" s="14"/>
      <c r="D253" s="15"/>
      <c r="E253" s="15"/>
      <c r="F253" s="15">
        <f>SUM(F247:F252)</f>
        <v>0</v>
      </c>
      <c r="G253" s="15"/>
      <c r="H253" s="15">
        <f>SUM(H247:H252)</f>
        <v>0</v>
      </c>
      <c r="I253" s="15"/>
      <c r="J253" s="15">
        <f>SUM(J247:J252)</f>
        <v>0</v>
      </c>
      <c r="K253" s="15"/>
      <c r="L253" s="15">
        <f>SUM(L247:L252)</f>
        <v>0</v>
      </c>
      <c r="M253" s="15"/>
      <c r="N253" s="15">
        <f>SUM(N247:N252)</f>
        <v>0</v>
      </c>
      <c r="O253" s="15"/>
      <c r="P253" s="15">
        <f>SUM(P247:P252)</f>
        <v>0</v>
      </c>
      <c r="Q253" s="15"/>
      <c r="R253" s="15">
        <f>SUM(R247:R252)</f>
        <v>40260</v>
      </c>
      <c r="S253" s="15"/>
      <c r="T253" s="15">
        <f>SUM(T247:T252)</f>
        <v>0</v>
      </c>
      <c r="U253" s="15"/>
      <c r="V253" s="15">
        <f>SUM(V247:V252)</f>
        <v>0</v>
      </c>
      <c r="W253" s="15"/>
      <c r="X253" s="15">
        <f>SUM(X247:X252)</f>
        <v>0</v>
      </c>
      <c r="Y253" s="15"/>
      <c r="Z253" s="15">
        <f>SUM(Z247:Z252)</f>
        <v>40260</v>
      </c>
      <c r="AA253" s="15"/>
      <c r="AB253" s="15">
        <f>SUM(AB247:AB252)</f>
        <v>0</v>
      </c>
      <c r="AC253" s="15">
        <f>SUM(AC247:AC252)</f>
        <v>80520</v>
      </c>
    </row>
    <row r="256" spans="1:29" ht="18.75" x14ac:dyDescent="0.3">
      <c r="A256" s="16" t="s">
        <v>213</v>
      </c>
    </row>
    <row r="257" spans="1:29" ht="30" x14ac:dyDescent="0.25">
      <c r="A257" s="26" t="s">
        <v>0</v>
      </c>
      <c r="B257" s="22" t="s">
        <v>1</v>
      </c>
      <c r="C257" s="3" t="s">
        <v>2</v>
      </c>
      <c r="D257" s="3" t="s">
        <v>26</v>
      </c>
      <c r="E257" s="5" t="s">
        <v>3</v>
      </c>
      <c r="F257" s="5" t="s">
        <v>19</v>
      </c>
      <c r="G257" s="6" t="s">
        <v>4</v>
      </c>
      <c r="H257" s="6" t="s">
        <v>19</v>
      </c>
      <c r="I257" s="8" t="s">
        <v>5</v>
      </c>
      <c r="J257" s="8" t="s">
        <v>19</v>
      </c>
      <c r="K257" s="2" t="s">
        <v>6</v>
      </c>
      <c r="L257" s="2" t="s">
        <v>19</v>
      </c>
      <c r="M257" s="9" t="s">
        <v>7</v>
      </c>
      <c r="N257" s="9" t="s">
        <v>19</v>
      </c>
      <c r="O257" s="7" t="s">
        <v>8</v>
      </c>
      <c r="P257" s="7" t="s">
        <v>19</v>
      </c>
      <c r="Q257" s="2" t="s">
        <v>9</v>
      </c>
      <c r="R257" s="2" t="s">
        <v>19</v>
      </c>
      <c r="S257" s="12" t="s">
        <v>10</v>
      </c>
      <c r="T257" s="12" t="s">
        <v>19</v>
      </c>
      <c r="U257" s="11" t="s">
        <v>11</v>
      </c>
      <c r="V257" s="11" t="s">
        <v>19</v>
      </c>
      <c r="W257" s="2" t="s">
        <v>12</v>
      </c>
      <c r="X257" s="2" t="s">
        <v>19</v>
      </c>
      <c r="Y257" s="10" t="s">
        <v>13</v>
      </c>
      <c r="Z257" s="10" t="s">
        <v>19</v>
      </c>
      <c r="AA257" s="2" t="s">
        <v>14</v>
      </c>
      <c r="AB257" s="2" t="s">
        <v>19</v>
      </c>
      <c r="AC257" s="11" t="s">
        <v>15</v>
      </c>
    </row>
    <row r="258" spans="1:29" x14ac:dyDescent="0.25">
      <c r="A258" s="1">
        <v>2941</v>
      </c>
      <c r="B258" s="23" t="s">
        <v>262</v>
      </c>
      <c r="C258" s="29" t="s">
        <v>120</v>
      </c>
      <c r="D258" s="4">
        <v>99.47</v>
      </c>
      <c r="E258" s="1"/>
      <c r="F258" s="4">
        <f>D258*E258</f>
        <v>0</v>
      </c>
      <c r="G258" s="1"/>
      <c r="H258" s="4">
        <f>D258*G258</f>
        <v>0</v>
      </c>
      <c r="I258" s="1">
        <v>15</v>
      </c>
      <c r="J258" s="4">
        <f>D258*I258</f>
        <v>1492.05</v>
      </c>
      <c r="K258" s="1"/>
      <c r="L258" s="4">
        <f>D258*K258</f>
        <v>0</v>
      </c>
      <c r="M258" s="1">
        <v>15</v>
      </c>
      <c r="N258" s="4">
        <f>D258*M258</f>
        <v>1492.05</v>
      </c>
      <c r="O258" s="1"/>
      <c r="P258" s="4">
        <f>D258*O258</f>
        <v>0</v>
      </c>
      <c r="Q258" s="1">
        <v>15</v>
      </c>
      <c r="R258" s="4">
        <f>D258*Q258</f>
        <v>1492.05</v>
      </c>
      <c r="S258" s="1"/>
      <c r="T258" s="4">
        <f>D258*S258</f>
        <v>0</v>
      </c>
      <c r="U258" s="1">
        <v>15</v>
      </c>
      <c r="V258" s="4">
        <f>D258*U258</f>
        <v>1492.05</v>
      </c>
      <c r="W258" s="1"/>
      <c r="X258" s="4">
        <f>D258*W258</f>
        <v>0</v>
      </c>
      <c r="Y258" s="1"/>
      <c r="Z258" s="4">
        <f>D258*Y258</f>
        <v>0</v>
      </c>
      <c r="AA258" s="1">
        <v>15</v>
      </c>
      <c r="AB258" s="4">
        <f>D258*AA258</f>
        <v>1492.05</v>
      </c>
      <c r="AC258" s="4">
        <f>F258+H258+J258+L258+N258+P258+R258+T258+V258+X258+Z258+AB258</f>
        <v>7460.25</v>
      </c>
    </row>
    <row r="259" spans="1:29" x14ac:dyDescent="0.25">
      <c r="A259" s="1">
        <v>2941</v>
      </c>
      <c r="B259" s="23" t="s">
        <v>269</v>
      </c>
      <c r="C259" s="29" t="s">
        <v>120</v>
      </c>
      <c r="D259" s="4">
        <v>99.47</v>
      </c>
      <c r="E259" s="1"/>
      <c r="F259" s="4">
        <f t="shared" ref="F259:F274" si="143">D259*E259</f>
        <v>0</v>
      </c>
      <c r="G259" s="1"/>
      <c r="H259" s="4">
        <f t="shared" ref="H259:H274" si="144">D259*G259</f>
        <v>0</v>
      </c>
      <c r="I259" s="1">
        <v>15</v>
      </c>
      <c r="J259" s="4">
        <f t="shared" ref="J259:J274" si="145">D259*I259</f>
        <v>1492.05</v>
      </c>
      <c r="K259" s="1"/>
      <c r="L259" s="4">
        <f t="shared" ref="L259:L274" si="146">D259*K259</f>
        <v>0</v>
      </c>
      <c r="M259" s="1">
        <v>15</v>
      </c>
      <c r="N259" s="4">
        <f t="shared" ref="N259:N274" si="147">D259*M259</f>
        <v>1492.05</v>
      </c>
      <c r="O259" s="1"/>
      <c r="P259" s="4">
        <f t="shared" ref="P259:P274" si="148">D259*O259</f>
        <v>0</v>
      </c>
      <c r="Q259" s="1">
        <v>15</v>
      </c>
      <c r="R259" s="4">
        <f t="shared" ref="R259:R274" si="149">D259*Q259</f>
        <v>1492.05</v>
      </c>
      <c r="S259" s="1"/>
      <c r="T259" s="4">
        <f t="shared" ref="T259:T274" si="150">D259*S259</f>
        <v>0</v>
      </c>
      <c r="U259" s="1">
        <v>15</v>
      </c>
      <c r="V259" s="4">
        <f t="shared" ref="V259:V274" si="151">D259*U259</f>
        <v>1492.05</v>
      </c>
      <c r="W259" s="1"/>
      <c r="X259" s="4">
        <f t="shared" ref="X259:X274" si="152">D259*W259</f>
        <v>0</v>
      </c>
      <c r="Y259" s="1"/>
      <c r="Z259" s="4">
        <f t="shared" ref="Z259:Z274" si="153">D259*Y259</f>
        <v>0</v>
      </c>
      <c r="AA259" s="1">
        <v>15</v>
      </c>
      <c r="AB259" s="4">
        <f t="shared" ref="AB259:AB274" si="154">D259*AA259</f>
        <v>1492.05</v>
      </c>
      <c r="AC259" s="4">
        <f t="shared" ref="AC259:AC274" si="155">F259+H259+J259+L259+N259+P259+R259+T259+V259+X259+Z259+AB259</f>
        <v>7460.25</v>
      </c>
    </row>
    <row r="260" spans="1:29" x14ac:dyDescent="0.25">
      <c r="A260" s="1">
        <v>2941</v>
      </c>
      <c r="B260" s="23" t="s">
        <v>263</v>
      </c>
      <c r="C260" s="29" t="s">
        <v>120</v>
      </c>
      <c r="D260" s="4">
        <v>74.73</v>
      </c>
      <c r="E260" s="1"/>
      <c r="F260" s="4">
        <f t="shared" si="143"/>
        <v>0</v>
      </c>
      <c r="G260" s="1"/>
      <c r="H260" s="4">
        <f t="shared" si="144"/>
        <v>0</v>
      </c>
      <c r="I260" s="1">
        <v>15</v>
      </c>
      <c r="J260" s="4">
        <f t="shared" si="145"/>
        <v>1120.95</v>
      </c>
      <c r="K260" s="1"/>
      <c r="L260" s="4">
        <f t="shared" si="146"/>
        <v>0</v>
      </c>
      <c r="M260" s="1">
        <v>15</v>
      </c>
      <c r="N260" s="4">
        <f t="shared" si="147"/>
        <v>1120.95</v>
      </c>
      <c r="O260" s="1"/>
      <c r="P260" s="4">
        <f t="shared" si="148"/>
        <v>0</v>
      </c>
      <c r="Q260" s="1">
        <v>15</v>
      </c>
      <c r="R260" s="4">
        <f t="shared" si="149"/>
        <v>1120.95</v>
      </c>
      <c r="S260" s="1"/>
      <c r="T260" s="4">
        <f t="shared" si="150"/>
        <v>0</v>
      </c>
      <c r="U260" s="1">
        <v>15</v>
      </c>
      <c r="V260" s="4">
        <f t="shared" si="151"/>
        <v>1120.95</v>
      </c>
      <c r="W260" s="1"/>
      <c r="X260" s="4">
        <f t="shared" si="152"/>
        <v>0</v>
      </c>
      <c r="Y260" s="1"/>
      <c r="Z260" s="4">
        <f t="shared" si="153"/>
        <v>0</v>
      </c>
      <c r="AA260" s="1">
        <v>15</v>
      </c>
      <c r="AB260" s="4">
        <f t="shared" si="154"/>
        <v>1120.95</v>
      </c>
      <c r="AC260" s="4">
        <f t="shared" si="155"/>
        <v>5604.75</v>
      </c>
    </row>
    <row r="261" spans="1:29" x14ac:dyDescent="0.25">
      <c r="A261" s="1">
        <v>2941</v>
      </c>
      <c r="B261" s="23" t="s">
        <v>264</v>
      </c>
      <c r="C261" s="29" t="s">
        <v>120</v>
      </c>
      <c r="D261" s="4">
        <v>195</v>
      </c>
      <c r="E261" s="1"/>
      <c r="F261" s="4">
        <f t="shared" si="143"/>
        <v>0</v>
      </c>
      <c r="G261" s="1"/>
      <c r="H261" s="4">
        <f t="shared" si="144"/>
        <v>0</v>
      </c>
      <c r="I261" s="1">
        <v>8</v>
      </c>
      <c r="J261" s="4">
        <f t="shared" si="145"/>
        <v>1560</v>
      </c>
      <c r="K261" s="1"/>
      <c r="L261" s="4">
        <f t="shared" si="146"/>
        <v>0</v>
      </c>
      <c r="M261" s="1">
        <v>8</v>
      </c>
      <c r="N261" s="4">
        <f t="shared" si="147"/>
        <v>1560</v>
      </c>
      <c r="O261" s="1"/>
      <c r="P261" s="4">
        <f t="shared" si="148"/>
        <v>0</v>
      </c>
      <c r="Q261" s="1">
        <v>8</v>
      </c>
      <c r="R261" s="4">
        <f t="shared" si="149"/>
        <v>1560</v>
      </c>
      <c r="S261" s="1"/>
      <c r="T261" s="4">
        <f t="shared" si="150"/>
        <v>0</v>
      </c>
      <c r="U261" s="1">
        <v>8</v>
      </c>
      <c r="V261" s="4">
        <f t="shared" si="151"/>
        <v>1560</v>
      </c>
      <c r="W261" s="1"/>
      <c r="X261" s="4">
        <f t="shared" si="152"/>
        <v>0</v>
      </c>
      <c r="Y261" s="1"/>
      <c r="Z261" s="4">
        <f t="shared" si="153"/>
        <v>0</v>
      </c>
      <c r="AA261" s="1">
        <v>8</v>
      </c>
      <c r="AB261" s="4">
        <f t="shared" si="154"/>
        <v>1560</v>
      </c>
      <c r="AC261" s="4">
        <f t="shared" si="155"/>
        <v>7800</v>
      </c>
    </row>
    <row r="262" spans="1:29" x14ac:dyDescent="0.25">
      <c r="A262" s="1">
        <v>2941</v>
      </c>
      <c r="B262" s="23" t="s">
        <v>347</v>
      </c>
      <c r="C262" s="29" t="s">
        <v>120</v>
      </c>
      <c r="D262" s="4">
        <v>709</v>
      </c>
      <c r="E262" s="1"/>
      <c r="F262" s="4">
        <f t="shared" si="143"/>
        <v>0</v>
      </c>
      <c r="G262" s="1"/>
      <c r="H262" s="4">
        <f t="shared" si="144"/>
        <v>0</v>
      </c>
      <c r="I262" s="1">
        <v>5</v>
      </c>
      <c r="J262" s="4">
        <f t="shared" si="145"/>
        <v>3545</v>
      </c>
      <c r="K262" s="1"/>
      <c r="L262" s="4">
        <f t="shared" si="146"/>
        <v>0</v>
      </c>
      <c r="M262" s="1">
        <v>5</v>
      </c>
      <c r="N262" s="4">
        <f t="shared" si="147"/>
        <v>3545</v>
      </c>
      <c r="O262" s="1"/>
      <c r="P262" s="4">
        <f t="shared" si="148"/>
        <v>0</v>
      </c>
      <c r="Q262" s="1">
        <v>5</v>
      </c>
      <c r="R262" s="4">
        <f t="shared" si="149"/>
        <v>3545</v>
      </c>
      <c r="S262" s="1"/>
      <c r="T262" s="4">
        <f t="shared" si="150"/>
        <v>0</v>
      </c>
      <c r="U262" s="1">
        <v>5</v>
      </c>
      <c r="V262" s="4">
        <f t="shared" si="151"/>
        <v>3545</v>
      </c>
      <c r="W262" s="1"/>
      <c r="X262" s="4">
        <f t="shared" si="152"/>
        <v>0</v>
      </c>
      <c r="Y262" s="1"/>
      <c r="Z262" s="4">
        <f t="shared" si="153"/>
        <v>0</v>
      </c>
      <c r="AA262" s="1">
        <v>5</v>
      </c>
      <c r="AB262" s="4">
        <f t="shared" si="154"/>
        <v>3545</v>
      </c>
      <c r="AC262" s="4">
        <f t="shared" si="155"/>
        <v>17725</v>
      </c>
    </row>
    <row r="263" spans="1:29" x14ac:dyDescent="0.25">
      <c r="A263" s="1">
        <v>2941</v>
      </c>
      <c r="B263" s="23" t="s">
        <v>265</v>
      </c>
      <c r="C263" s="29" t="s">
        <v>120</v>
      </c>
      <c r="D263" s="4">
        <v>75</v>
      </c>
      <c r="E263" s="1"/>
      <c r="F263" s="4">
        <f t="shared" si="143"/>
        <v>0</v>
      </c>
      <c r="G263" s="1"/>
      <c r="H263" s="4">
        <f t="shared" si="144"/>
        <v>0</v>
      </c>
      <c r="I263" s="1">
        <v>15</v>
      </c>
      <c r="J263" s="4">
        <f t="shared" si="145"/>
        <v>1125</v>
      </c>
      <c r="K263" s="1"/>
      <c r="L263" s="4">
        <f t="shared" si="146"/>
        <v>0</v>
      </c>
      <c r="M263" s="1">
        <v>15</v>
      </c>
      <c r="N263" s="4">
        <f t="shared" si="147"/>
        <v>1125</v>
      </c>
      <c r="O263" s="1"/>
      <c r="P263" s="4">
        <f t="shared" si="148"/>
        <v>0</v>
      </c>
      <c r="Q263" s="1">
        <v>15</v>
      </c>
      <c r="R263" s="4">
        <f t="shared" si="149"/>
        <v>1125</v>
      </c>
      <c r="S263" s="1"/>
      <c r="T263" s="4">
        <f t="shared" si="150"/>
        <v>0</v>
      </c>
      <c r="U263" s="1">
        <v>15</v>
      </c>
      <c r="V263" s="4">
        <f t="shared" si="151"/>
        <v>1125</v>
      </c>
      <c r="W263" s="1"/>
      <c r="X263" s="4">
        <f t="shared" si="152"/>
        <v>0</v>
      </c>
      <c r="Y263" s="1"/>
      <c r="Z263" s="4">
        <f t="shared" si="153"/>
        <v>0</v>
      </c>
      <c r="AA263" s="1">
        <v>15</v>
      </c>
      <c r="AB263" s="4">
        <f t="shared" si="154"/>
        <v>1125</v>
      </c>
      <c r="AC263" s="4">
        <f t="shared" si="155"/>
        <v>5625</v>
      </c>
    </row>
    <row r="264" spans="1:29" x14ac:dyDescent="0.25">
      <c r="A264" s="1">
        <v>2941</v>
      </c>
      <c r="B264" s="23" t="s">
        <v>266</v>
      </c>
      <c r="C264" s="29" t="s">
        <v>120</v>
      </c>
      <c r="D264" s="4">
        <v>271.5</v>
      </c>
      <c r="E264" s="1"/>
      <c r="F264" s="4">
        <f t="shared" si="143"/>
        <v>0</v>
      </c>
      <c r="G264" s="1"/>
      <c r="H264" s="4">
        <f t="shared" si="144"/>
        <v>0</v>
      </c>
      <c r="I264" s="1">
        <v>8</v>
      </c>
      <c r="J264" s="4">
        <f t="shared" si="145"/>
        <v>2172</v>
      </c>
      <c r="K264" s="1"/>
      <c r="L264" s="4">
        <f t="shared" si="146"/>
        <v>0</v>
      </c>
      <c r="M264" s="1">
        <v>8</v>
      </c>
      <c r="N264" s="4">
        <f t="shared" si="147"/>
        <v>2172</v>
      </c>
      <c r="O264" s="1"/>
      <c r="P264" s="4">
        <f t="shared" si="148"/>
        <v>0</v>
      </c>
      <c r="Q264" s="1">
        <v>8</v>
      </c>
      <c r="R264" s="4">
        <f t="shared" si="149"/>
        <v>2172</v>
      </c>
      <c r="S264" s="1"/>
      <c r="T264" s="4">
        <f t="shared" si="150"/>
        <v>0</v>
      </c>
      <c r="U264" s="1">
        <v>8</v>
      </c>
      <c r="V264" s="4">
        <f t="shared" si="151"/>
        <v>2172</v>
      </c>
      <c r="W264" s="1"/>
      <c r="X264" s="4">
        <f t="shared" si="152"/>
        <v>0</v>
      </c>
      <c r="Y264" s="1"/>
      <c r="Z264" s="4">
        <f t="shared" si="153"/>
        <v>0</v>
      </c>
      <c r="AA264" s="1">
        <v>8</v>
      </c>
      <c r="AB264" s="4">
        <f t="shared" si="154"/>
        <v>2172</v>
      </c>
      <c r="AC264" s="4">
        <f t="shared" si="155"/>
        <v>10860</v>
      </c>
    </row>
    <row r="265" spans="1:29" x14ac:dyDescent="0.25">
      <c r="A265" s="1">
        <v>2941</v>
      </c>
      <c r="B265" s="23" t="s">
        <v>340</v>
      </c>
      <c r="C265" s="29" t="s">
        <v>120</v>
      </c>
      <c r="D265" s="4">
        <v>493</v>
      </c>
      <c r="E265" s="1"/>
      <c r="F265" s="4">
        <f t="shared" si="143"/>
        <v>0</v>
      </c>
      <c r="G265" s="1"/>
      <c r="H265" s="4">
        <f t="shared" si="144"/>
        <v>0</v>
      </c>
      <c r="I265" s="1">
        <v>20</v>
      </c>
      <c r="J265" s="4">
        <f t="shared" si="145"/>
        <v>9860</v>
      </c>
      <c r="K265" s="1"/>
      <c r="L265" s="4">
        <f t="shared" si="146"/>
        <v>0</v>
      </c>
      <c r="M265" s="1">
        <v>20</v>
      </c>
      <c r="N265" s="4">
        <f t="shared" si="147"/>
        <v>9860</v>
      </c>
      <c r="O265" s="1"/>
      <c r="P265" s="4">
        <f t="shared" si="148"/>
        <v>0</v>
      </c>
      <c r="Q265" s="1">
        <v>20</v>
      </c>
      <c r="R265" s="4">
        <f t="shared" si="149"/>
        <v>9860</v>
      </c>
      <c r="S265" s="1"/>
      <c r="T265" s="4">
        <f t="shared" si="150"/>
        <v>0</v>
      </c>
      <c r="U265" s="1">
        <v>20</v>
      </c>
      <c r="V265" s="4">
        <f t="shared" si="151"/>
        <v>9860</v>
      </c>
      <c r="W265" s="1"/>
      <c r="X265" s="4">
        <f t="shared" si="152"/>
        <v>0</v>
      </c>
      <c r="Y265" s="1"/>
      <c r="Z265" s="4">
        <f t="shared" si="153"/>
        <v>0</v>
      </c>
      <c r="AA265" s="1">
        <v>20</v>
      </c>
      <c r="AB265" s="4">
        <f t="shared" si="154"/>
        <v>9860</v>
      </c>
      <c r="AC265" s="4">
        <f t="shared" si="155"/>
        <v>49300</v>
      </c>
    </row>
    <row r="266" spans="1:29" x14ac:dyDescent="0.25">
      <c r="A266" s="1">
        <v>2941</v>
      </c>
      <c r="B266" s="23" t="s">
        <v>341</v>
      </c>
      <c r="C266" s="29" t="s">
        <v>120</v>
      </c>
      <c r="D266" s="4">
        <v>1857.33</v>
      </c>
      <c r="E266" s="1"/>
      <c r="F266" s="4">
        <f t="shared" si="143"/>
        <v>0</v>
      </c>
      <c r="G266" s="1"/>
      <c r="H266" s="4">
        <f t="shared" si="144"/>
        <v>0</v>
      </c>
      <c r="I266" s="1">
        <v>8</v>
      </c>
      <c r="J266" s="4">
        <f t="shared" si="145"/>
        <v>14858.64</v>
      </c>
      <c r="K266" s="1"/>
      <c r="L266" s="4">
        <f t="shared" si="146"/>
        <v>0</v>
      </c>
      <c r="M266" s="1">
        <v>8</v>
      </c>
      <c r="N266" s="4">
        <f t="shared" si="147"/>
        <v>14858.64</v>
      </c>
      <c r="O266" s="1"/>
      <c r="P266" s="4">
        <f t="shared" si="148"/>
        <v>0</v>
      </c>
      <c r="Q266" s="1">
        <v>8</v>
      </c>
      <c r="R266" s="4">
        <f t="shared" si="149"/>
        <v>14858.64</v>
      </c>
      <c r="S266" s="1"/>
      <c r="T266" s="4">
        <f t="shared" si="150"/>
        <v>0</v>
      </c>
      <c r="U266" s="1">
        <v>8</v>
      </c>
      <c r="V266" s="4">
        <f t="shared" si="151"/>
        <v>14858.64</v>
      </c>
      <c r="W266" s="1"/>
      <c r="X266" s="4">
        <f t="shared" si="152"/>
        <v>0</v>
      </c>
      <c r="Y266" s="1"/>
      <c r="Z266" s="4">
        <f t="shared" si="153"/>
        <v>0</v>
      </c>
      <c r="AA266" s="1">
        <v>8</v>
      </c>
      <c r="AB266" s="4">
        <f t="shared" si="154"/>
        <v>14858.64</v>
      </c>
      <c r="AC266" s="4">
        <f t="shared" si="155"/>
        <v>74293.2</v>
      </c>
    </row>
    <row r="267" spans="1:29" ht="45" x14ac:dyDescent="0.25">
      <c r="A267" s="1">
        <v>2941</v>
      </c>
      <c r="B267" s="23" t="s">
        <v>342</v>
      </c>
      <c r="C267" s="29" t="s">
        <v>120</v>
      </c>
      <c r="D267" s="4">
        <v>2931</v>
      </c>
      <c r="E267" s="1"/>
      <c r="F267" s="4">
        <f t="shared" si="143"/>
        <v>0</v>
      </c>
      <c r="G267" s="1"/>
      <c r="H267" s="4">
        <f t="shared" si="144"/>
        <v>0</v>
      </c>
      <c r="I267" s="1">
        <v>8</v>
      </c>
      <c r="J267" s="4">
        <f t="shared" si="145"/>
        <v>23448</v>
      </c>
      <c r="K267" s="1"/>
      <c r="L267" s="4">
        <f t="shared" si="146"/>
        <v>0</v>
      </c>
      <c r="M267" s="1">
        <v>8</v>
      </c>
      <c r="N267" s="4">
        <f t="shared" si="147"/>
        <v>23448</v>
      </c>
      <c r="O267" s="1"/>
      <c r="P267" s="4">
        <f t="shared" si="148"/>
        <v>0</v>
      </c>
      <c r="Q267" s="1">
        <v>8</v>
      </c>
      <c r="R267" s="4">
        <f t="shared" si="149"/>
        <v>23448</v>
      </c>
      <c r="S267" s="1"/>
      <c r="T267" s="4">
        <f t="shared" si="150"/>
        <v>0</v>
      </c>
      <c r="U267" s="1">
        <v>8</v>
      </c>
      <c r="V267" s="4">
        <f t="shared" si="151"/>
        <v>23448</v>
      </c>
      <c r="W267" s="1"/>
      <c r="X267" s="4">
        <f t="shared" si="152"/>
        <v>0</v>
      </c>
      <c r="Y267" s="1"/>
      <c r="Z267" s="4">
        <f t="shared" si="153"/>
        <v>0</v>
      </c>
      <c r="AA267" s="1">
        <v>8</v>
      </c>
      <c r="AB267" s="4">
        <f t="shared" si="154"/>
        <v>23448</v>
      </c>
      <c r="AC267" s="4">
        <f t="shared" si="155"/>
        <v>117240</v>
      </c>
    </row>
    <row r="268" spans="1:29" x14ac:dyDescent="0.25">
      <c r="A268" s="1">
        <v>2941</v>
      </c>
      <c r="B268" s="23" t="s">
        <v>343</v>
      </c>
      <c r="C268" s="29" t="s">
        <v>120</v>
      </c>
      <c r="D268" s="4">
        <v>940</v>
      </c>
      <c r="E268" s="1"/>
      <c r="F268" s="4">
        <f t="shared" si="143"/>
        <v>0</v>
      </c>
      <c r="G268" s="1"/>
      <c r="H268" s="4">
        <f t="shared" si="144"/>
        <v>0</v>
      </c>
      <c r="I268" s="1">
        <v>8</v>
      </c>
      <c r="J268" s="4">
        <f t="shared" si="145"/>
        <v>7520</v>
      </c>
      <c r="K268" s="1"/>
      <c r="L268" s="4">
        <f t="shared" si="146"/>
        <v>0</v>
      </c>
      <c r="M268" s="1">
        <v>8</v>
      </c>
      <c r="N268" s="4">
        <f t="shared" si="147"/>
        <v>7520</v>
      </c>
      <c r="O268" s="1"/>
      <c r="P268" s="4">
        <f t="shared" si="148"/>
        <v>0</v>
      </c>
      <c r="Q268" s="1">
        <v>8</v>
      </c>
      <c r="R268" s="4">
        <f t="shared" si="149"/>
        <v>7520</v>
      </c>
      <c r="S268" s="1"/>
      <c r="T268" s="4">
        <f t="shared" si="150"/>
        <v>0</v>
      </c>
      <c r="U268" s="1">
        <v>8</v>
      </c>
      <c r="V268" s="4">
        <f t="shared" si="151"/>
        <v>7520</v>
      </c>
      <c r="W268" s="1"/>
      <c r="X268" s="4">
        <f t="shared" si="152"/>
        <v>0</v>
      </c>
      <c r="Y268" s="1"/>
      <c r="Z268" s="4">
        <f t="shared" si="153"/>
        <v>0</v>
      </c>
      <c r="AA268" s="1">
        <v>8</v>
      </c>
      <c r="AB268" s="4">
        <f t="shared" si="154"/>
        <v>7520</v>
      </c>
      <c r="AC268" s="4">
        <f t="shared" si="155"/>
        <v>37600</v>
      </c>
    </row>
    <row r="269" spans="1:29" x14ac:dyDescent="0.25">
      <c r="A269" s="1">
        <v>2941</v>
      </c>
      <c r="B269" s="23" t="s">
        <v>344</v>
      </c>
      <c r="C269" s="29" t="s">
        <v>120</v>
      </c>
      <c r="D269" s="4">
        <v>145</v>
      </c>
      <c r="E269" s="1"/>
      <c r="F269" s="4">
        <f t="shared" si="143"/>
        <v>0</v>
      </c>
      <c r="G269" s="1"/>
      <c r="H269" s="4">
        <f t="shared" si="144"/>
        <v>0</v>
      </c>
      <c r="I269" s="1">
        <v>15</v>
      </c>
      <c r="J269" s="4">
        <f t="shared" si="145"/>
        <v>2175</v>
      </c>
      <c r="K269" s="1"/>
      <c r="L269" s="4">
        <f t="shared" si="146"/>
        <v>0</v>
      </c>
      <c r="M269" s="1">
        <v>15</v>
      </c>
      <c r="N269" s="4">
        <f t="shared" si="147"/>
        <v>2175</v>
      </c>
      <c r="O269" s="1"/>
      <c r="P269" s="4">
        <f t="shared" si="148"/>
        <v>0</v>
      </c>
      <c r="Q269" s="1">
        <v>15</v>
      </c>
      <c r="R269" s="4">
        <f t="shared" si="149"/>
        <v>2175</v>
      </c>
      <c r="S269" s="1"/>
      <c r="T269" s="4">
        <f t="shared" si="150"/>
        <v>0</v>
      </c>
      <c r="U269" s="1">
        <v>15</v>
      </c>
      <c r="V269" s="4">
        <f t="shared" si="151"/>
        <v>2175</v>
      </c>
      <c r="W269" s="1"/>
      <c r="X269" s="4">
        <f t="shared" si="152"/>
        <v>0</v>
      </c>
      <c r="Y269" s="1"/>
      <c r="Z269" s="4">
        <f t="shared" si="153"/>
        <v>0</v>
      </c>
      <c r="AA269" s="1">
        <v>15</v>
      </c>
      <c r="AB269" s="4">
        <f t="shared" si="154"/>
        <v>2175</v>
      </c>
      <c r="AC269" s="4">
        <f t="shared" si="155"/>
        <v>10875</v>
      </c>
    </row>
    <row r="270" spans="1:29" x14ac:dyDescent="0.25">
      <c r="A270" s="1">
        <v>2941</v>
      </c>
      <c r="B270" s="23" t="s">
        <v>345</v>
      </c>
      <c r="C270" s="29" t="s">
        <v>120</v>
      </c>
      <c r="D270" s="4">
        <v>80.53</v>
      </c>
      <c r="E270" s="1"/>
      <c r="F270" s="4">
        <f t="shared" si="143"/>
        <v>0</v>
      </c>
      <c r="G270" s="1"/>
      <c r="H270" s="4">
        <f t="shared" si="144"/>
        <v>0</v>
      </c>
      <c r="I270" s="1">
        <v>20</v>
      </c>
      <c r="J270" s="4">
        <f t="shared" si="145"/>
        <v>1610.6</v>
      </c>
      <c r="K270" s="1"/>
      <c r="L270" s="4">
        <f t="shared" si="146"/>
        <v>0</v>
      </c>
      <c r="M270" s="1">
        <v>20</v>
      </c>
      <c r="N270" s="4">
        <f t="shared" si="147"/>
        <v>1610.6</v>
      </c>
      <c r="O270" s="1"/>
      <c r="P270" s="4">
        <f t="shared" si="148"/>
        <v>0</v>
      </c>
      <c r="Q270" s="1">
        <v>20</v>
      </c>
      <c r="R270" s="4">
        <f t="shared" si="149"/>
        <v>1610.6</v>
      </c>
      <c r="S270" s="1"/>
      <c r="T270" s="4">
        <f t="shared" si="150"/>
        <v>0</v>
      </c>
      <c r="U270" s="1">
        <v>20</v>
      </c>
      <c r="V270" s="4">
        <f t="shared" si="151"/>
        <v>1610.6</v>
      </c>
      <c r="W270" s="1"/>
      <c r="X270" s="4">
        <f t="shared" si="152"/>
        <v>0</v>
      </c>
      <c r="Y270" s="1"/>
      <c r="Z270" s="4">
        <f t="shared" si="153"/>
        <v>0</v>
      </c>
      <c r="AA270" s="1">
        <v>20</v>
      </c>
      <c r="AB270" s="4">
        <f t="shared" si="154"/>
        <v>1610.6</v>
      </c>
      <c r="AC270" s="4">
        <f t="shared" si="155"/>
        <v>8053</v>
      </c>
    </row>
    <row r="271" spans="1:29" ht="30" x14ac:dyDescent="0.25">
      <c r="A271" s="1">
        <v>2941</v>
      </c>
      <c r="B271" s="23" t="s">
        <v>346</v>
      </c>
      <c r="C271" s="29" t="s">
        <v>120</v>
      </c>
      <c r="D271" s="4">
        <v>570</v>
      </c>
      <c r="E271" s="1"/>
      <c r="F271" s="4">
        <f t="shared" si="143"/>
        <v>0</v>
      </c>
      <c r="G271" s="1"/>
      <c r="H271" s="4">
        <f t="shared" si="144"/>
        <v>0</v>
      </c>
      <c r="I271" s="1">
        <v>3</v>
      </c>
      <c r="J271" s="4">
        <f t="shared" si="145"/>
        <v>1710</v>
      </c>
      <c r="K271" s="1"/>
      <c r="L271" s="4">
        <f t="shared" si="146"/>
        <v>0</v>
      </c>
      <c r="M271" s="1">
        <v>3</v>
      </c>
      <c r="N271" s="4">
        <f t="shared" si="147"/>
        <v>1710</v>
      </c>
      <c r="O271" s="1"/>
      <c r="P271" s="4">
        <f t="shared" si="148"/>
        <v>0</v>
      </c>
      <c r="Q271" s="1">
        <v>3</v>
      </c>
      <c r="R271" s="4">
        <f t="shared" si="149"/>
        <v>1710</v>
      </c>
      <c r="S271" s="1"/>
      <c r="T271" s="4">
        <f t="shared" si="150"/>
        <v>0</v>
      </c>
      <c r="U271" s="1">
        <v>3</v>
      </c>
      <c r="V271" s="4">
        <f t="shared" si="151"/>
        <v>1710</v>
      </c>
      <c r="W271" s="1"/>
      <c r="X271" s="4">
        <f t="shared" si="152"/>
        <v>0</v>
      </c>
      <c r="Y271" s="1"/>
      <c r="Z271" s="4">
        <f t="shared" si="153"/>
        <v>0</v>
      </c>
      <c r="AA271" s="1">
        <v>3</v>
      </c>
      <c r="AB271" s="4">
        <f t="shared" si="154"/>
        <v>1710</v>
      </c>
      <c r="AC271" s="4">
        <f t="shared" si="155"/>
        <v>8550</v>
      </c>
    </row>
    <row r="272" spans="1:29" ht="30" x14ac:dyDescent="0.25">
      <c r="A272" s="1">
        <v>2941</v>
      </c>
      <c r="B272" s="23" t="s">
        <v>348</v>
      </c>
      <c r="C272" s="29" t="s">
        <v>120</v>
      </c>
      <c r="D272" s="4">
        <v>428.41</v>
      </c>
      <c r="E272" s="1"/>
      <c r="F272" s="4">
        <f t="shared" si="143"/>
        <v>0</v>
      </c>
      <c r="G272" s="1"/>
      <c r="H272" s="4">
        <f t="shared" si="144"/>
        <v>0</v>
      </c>
      <c r="I272" s="1">
        <v>8</v>
      </c>
      <c r="J272" s="4">
        <f t="shared" si="145"/>
        <v>3427.28</v>
      </c>
      <c r="K272" s="1"/>
      <c r="L272" s="4">
        <f t="shared" si="146"/>
        <v>0</v>
      </c>
      <c r="M272" s="1">
        <v>8</v>
      </c>
      <c r="N272" s="4">
        <f t="shared" si="147"/>
        <v>3427.28</v>
      </c>
      <c r="O272" s="1"/>
      <c r="P272" s="4">
        <f t="shared" si="148"/>
        <v>0</v>
      </c>
      <c r="Q272" s="1">
        <v>8</v>
      </c>
      <c r="R272" s="4">
        <f t="shared" si="149"/>
        <v>3427.28</v>
      </c>
      <c r="S272" s="1"/>
      <c r="T272" s="4">
        <f t="shared" si="150"/>
        <v>0</v>
      </c>
      <c r="U272" s="1">
        <v>8</v>
      </c>
      <c r="V272" s="4">
        <f t="shared" si="151"/>
        <v>3427.28</v>
      </c>
      <c r="W272" s="1"/>
      <c r="X272" s="4">
        <f t="shared" si="152"/>
        <v>0</v>
      </c>
      <c r="Y272" s="1"/>
      <c r="Z272" s="4">
        <f t="shared" si="153"/>
        <v>0</v>
      </c>
      <c r="AA272" s="1">
        <v>8</v>
      </c>
      <c r="AB272" s="4">
        <f t="shared" si="154"/>
        <v>3427.28</v>
      </c>
      <c r="AC272" s="4">
        <f t="shared" si="155"/>
        <v>17136.400000000001</v>
      </c>
    </row>
    <row r="273" spans="1:29" ht="30" x14ac:dyDescent="0.25">
      <c r="A273" s="1">
        <v>2941</v>
      </c>
      <c r="B273" s="23" t="s">
        <v>349</v>
      </c>
      <c r="C273" s="29" t="s">
        <v>120</v>
      </c>
      <c r="D273" s="4">
        <v>890</v>
      </c>
      <c r="E273" s="1"/>
      <c r="F273" s="4">
        <f t="shared" si="143"/>
        <v>0</v>
      </c>
      <c r="G273" s="1"/>
      <c r="H273" s="4">
        <f t="shared" si="144"/>
        <v>0</v>
      </c>
      <c r="I273" s="1">
        <v>8</v>
      </c>
      <c r="J273" s="4">
        <f t="shared" si="145"/>
        <v>7120</v>
      </c>
      <c r="K273" s="1"/>
      <c r="L273" s="4">
        <f t="shared" si="146"/>
        <v>0</v>
      </c>
      <c r="M273" s="1">
        <v>8</v>
      </c>
      <c r="N273" s="4">
        <f t="shared" si="147"/>
        <v>7120</v>
      </c>
      <c r="O273" s="1"/>
      <c r="P273" s="4">
        <f t="shared" si="148"/>
        <v>0</v>
      </c>
      <c r="Q273" s="1">
        <v>8</v>
      </c>
      <c r="R273" s="4">
        <f t="shared" si="149"/>
        <v>7120</v>
      </c>
      <c r="S273" s="1"/>
      <c r="T273" s="4">
        <f t="shared" si="150"/>
        <v>0</v>
      </c>
      <c r="U273" s="1">
        <v>8</v>
      </c>
      <c r="V273" s="4">
        <f t="shared" si="151"/>
        <v>7120</v>
      </c>
      <c r="W273" s="1"/>
      <c r="X273" s="4">
        <f t="shared" si="152"/>
        <v>0</v>
      </c>
      <c r="Y273" s="1"/>
      <c r="Z273" s="4">
        <f t="shared" si="153"/>
        <v>0</v>
      </c>
      <c r="AA273" s="1">
        <v>8</v>
      </c>
      <c r="AB273" s="4">
        <f t="shared" si="154"/>
        <v>7120</v>
      </c>
      <c r="AC273" s="4">
        <f t="shared" si="155"/>
        <v>35600</v>
      </c>
    </row>
    <row r="274" spans="1:29" ht="45" x14ac:dyDescent="0.25">
      <c r="A274" s="1">
        <v>2941</v>
      </c>
      <c r="B274" s="23" t="s">
        <v>350</v>
      </c>
      <c r="C274" s="29" t="s">
        <v>120</v>
      </c>
      <c r="D274" s="4">
        <v>9093</v>
      </c>
      <c r="E274" s="1"/>
      <c r="F274" s="4">
        <f t="shared" si="143"/>
        <v>0</v>
      </c>
      <c r="G274" s="1"/>
      <c r="H274" s="4">
        <f t="shared" si="144"/>
        <v>0</v>
      </c>
      <c r="I274" s="1">
        <v>4</v>
      </c>
      <c r="J274" s="4">
        <f t="shared" si="145"/>
        <v>36372</v>
      </c>
      <c r="K274" s="1"/>
      <c r="L274" s="4">
        <f t="shared" si="146"/>
        <v>0</v>
      </c>
      <c r="M274" s="1">
        <v>4</v>
      </c>
      <c r="N274" s="4">
        <f t="shared" si="147"/>
        <v>36372</v>
      </c>
      <c r="O274" s="1"/>
      <c r="P274" s="4">
        <f t="shared" si="148"/>
        <v>0</v>
      </c>
      <c r="Q274" s="1">
        <v>4</v>
      </c>
      <c r="R274" s="4">
        <f t="shared" si="149"/>
        <v>36372</v>
      </c>
      <c r="S274" s="1"/>
      <c r="T274" s="4">
        <f t="shared" si="150"/>
        <v>0</v>
      </c>
      <c r="U274" s="1">
        <v>4</v>
      </c>
      <c r="V274" s="4">
        <f t="shared" si="151"/>
        <v>36372</v>
      </c>
      <c r="W274" s="1"/>
      <c r="X274" s="4">
        <f t="shared" si="152"/>
        <v>0</v>
      </c>
      <c r="Y274" s="1"/>
      <c r="Z274" s="4">
        <f t="shared" si="153"/>
        <v>0</v>
      </c>
      <c r="AA274" s="1">
        <v>4</v>
      </c>
      <c r="AB274" s="4">
        <f t="shared" si="154"/>
        <v>36372</v>
      </c>
      <c r="AC274" s="4">
        <f t="shared" si="155"/>
        <v>181860</v>
      </c>
    </row>
    <row r="275" spans="1:29" x14ac:dyDescent="0.25">
      <c r="A275" s="1">
        <v>2941</v>
      </c>
      <c r="B275" s="24" t="s">
        <v>194</v>
      </c>
      <c r="C275" s="14"/>
      <c r="D275" s="15"/>
      <c r="E275" s="15"/>
      <c r="F275" s="15">
        <f>SUM(F258:F274)</f>
        <v>0</v>
      </c>
      <c r="G275" s="15"/>
      <c r="H275" s="15">
        <f>SUM(H258:H274)</f>
        <v>0</v>
      </c>
      <c r="I275" s="15"/>
      <c r="J275" s="15">
        <f>SUM(J258:J274)</f>
        <v>120608.57</v>
      </c>
      <c r="K275" s="15"/>
      <c r="L275" s="15">
        <f>SUM(L258:L274)</f>
        <v>0</v>
      </c>
      <c r="M275" s="15"/>
      <c r="N275" s="15">
        <f>SUM(N258:N274)</f>
        <v>120608.57</v>
      </c>
      <c r="O275" s="15"/>
      <c r="P275" s="15">
        <f>SUM(P258:P274)</f>
        <v>0</v>
      </c>
      <c r="Q275" s="15"/>
      <c r="R275" s="15">
        <f>SUM(R258:R274)</f>
        <v>120608.57</v>
      </c>
      <c r="S275" s="15"/>
      <c r="T275" s="15">
        <f>SUM(T258:T274)</f>
        <v>0</v>
      </c>
      <c r="U275" s="15"/>
      <c r="V275" s="15">
        <f>SUM(V258:V274)</f>
        <v>120608.57</v>
      </c>
      <c r="W275" s="15"/>
      <c r="X275" s="15">
        <f>SUM(X258:X274)</f>
        <v>0</v>
      </c>
      <c r="Y275" s="15"/>
      <c r="Z275" s="15">
        <f>SUM(Z258:Z274)</f>
        <v>0</v>
      </c>
      <c r="AA275" s="15"/>
      <c r="AB275" s="15">
        <f>SUM(AB258:AB274)</f>
        <v>120608.57</v>
      </c>
      <c r="AC275" s="15">
        <f>SUM(AC258:AC274)</f>
        <v>603042.85000000009</v>
      </c>
    </row>
    <row r="278" spans="1:29" ht="18.75" x14ac:dyDescent="0.3">
      <c r="A278" s="16" t="s">
        <v>214</v>
      </c>
    </row>
    <row r="279" spans="1:29" ht="30" x14ac:dyDescent="0.25">
      <c r="A279" s="26" t="s">
        <v>0</v>
      </c>
      <c r="B279" s="22" t="s">
        <v>1</v>
      </c>
      <c r="C279" s="3" t="s">
        <v>2</v>
      </c>
      <c r="D279" s="3" t="s">
        <v>26</v>
      </c>
      <c r="E279" s="5" t="s">
        <v>3</v>
      </c>
      <c r="F279" s="5" t="s">
        <v>19</v>
      </c>
      <c r="G279" s="6" t="s">
        <v>4</v>
      </c>
      <c r="H279" s="6" t="s">
        <v>19</v>
      </c>
      <c r="I279" s="8" t="s">
        <v>5</v>
      </c>
      <c r="J279" s="8" t="s">
        <v>19</v>
      </c>
      <c r="K279" s="2" t="s">
        <v>6</v>
      </c>
      <c r="L279" s="2" t="s">
        <v>19</v>
      </c>
      <c r="M279" s="9" t="s">
        <v>7</v>
      </c>
      <c r="N279" s="9" t="s">
        <v>19</v>
      </c>
      <c r="O279" s="7" t="s">
        <v>8</v>
      </c>
      <c r="P279" s="7" t="s">
        <v>19</v>
      </c>
      <c r="Q279" s="2" t="s">
        <v>9</v>
      </c>
      <c r="R279" s="2" t="s">
        <v>19</v>
      </c>
      <c r="S279" s="12" t="s">
        <v>10</v>
      </c>
      <c r="T279" s="12" t="s">
        <v>19</v>
      </c>
      <c r="U279" s="11" t="s">
        <v>11</v>
      </c>
      <c r="V279" s="11" t="s">
        <v>19</v>
      </c>
      <c r="W279" s="2" t="s">
        <v>12</v>
      </c>
      <c r="X279" s="2" t="s">
        <v>19</v>
      </c>
      <c r="Y279" s="10" t="s">
        <v>13</v>
      </c>
      <c r="Z279" s="10" t="s">
        <v>19</v>
      </c>
      <c r="AA279" s="2" t="s">
        <v>14</v>
      </c>
      <c r="AB279" s="2" t="s">
        <v>19</v>
      </c>
      <c r="AC279" s="11" t="s">
        <v>15</v>
      </c>
    </row>
    <row r="280" spans="1:29" x14ac:dyDescent="0.25">
      <c r="A280" s="1">
        <v>2961</v>
      </c>
      <c r="B280" s="23" t="s">
        <v>297</v>
      </c>
      <c r="C280" s="29" t="s">
        <v>18</v>
      </c>
      <c r="D280" s="4">
        <v>1990</v>
      </c>
      <c r="E280" s="1"/>
      <c r="F280" s="4">
        <f>D280*E280</f>
        <v>0</v>
      </c>
      <c r="G280" s="1"/>
      <c r="H280" s="4">
        <f>D280*G280</f>
        <v>0</v>
      </c>
      <c r="I280" s="1"/>
      <c r="J280" s="4">
        <f>D280*I280</f>
        <v>0</v>
      </c>
      <c r="K280" s="1"/>
      <c r="L280" s="4">
        <f>D280*K280</f>
        <v>0</v>
      </c>
      <c r="M280" s="1"/>
      <c r="N280" s="4">
        <f>D280*M280</f>
        <v>0</v>
      </c>
      <c r="O280" s="1"/>
      <c r="P280" s="4">
        <f>D280*O280</f>
        <v>0</v>
      </c>
      <c r="Q280" s="1"/>
      <c r="R280" s="4">
        <f>D280*Q280</f>
        <v>0</v>
      </c>
      <c r="S280" s="1"/>
      <c r="T280" s="4">
        <f>D280*S280</f>
        <v>0</v>
      </c>
      <c r="U280" s="1"/>
      <c r="V280" s="4">
        <f>D280*U280</f>
        <v>0</v>
      </c>
      <c r="W280" s="1">
        <v>15</v>
      </c>
      <c r="X280" s="4">
        <f>D280*W280</f>
        <v>29850</v>
      </c>
      <c r="Y280" s="1"/>
      <c r="Z280" s="4">
        <f>D280*Y280</f>
        <v>0</v>
      </c>
      <c r="AA280" s="1"/>
      <c r="AB280" s="4">
        <f>D280*AA280</f>
        <v>0</v>
      </c>
      <c r="AC280" s="4">
        <f>F280+H280+J280+L280+N280+P280+R280+T280+V280+X280+Z280+AB280</f>
        <v>29850</v>
      </c>
    </row>
    <row r="281" spans="1:29" ht="30" x14ac:dyDescent="0.25">
      <c r="A281" s="1">
        <v>2961</v>
      </c>
      <c r="B281" s="23" t="s">
        <v>298</v>
      </c>
      <c r="C281" s="29" t="s">
        <v>18</v>
      </c>
      <c r="D281" s="4">
        <v>2538</v>
      </c>
      <c r="E281" s="1"/>
      <c r="F281" s="4">
        <f t="shared" ref="F281:F309" si="156">D281*E281</f>
        <v>0</v>
      </c>
      <c r="G281" s="1"/>
      <c r="H281" s="4">
        <f t="shared" ref="H281:H309" si="157">D281*G281</f>
        <v>0</v>
      </c>
      <c r="I281" s="1"/>
      <c r="J281" s="4">
        <f t="shared" ref="J281:J309" si="158">D281*I281</f>
        <v>0</v>
      </c>
      <c r="K281" s="1"/>
      <c r="L281" s="4">
        <f t="shared" ref="L281:L309" si="159">D281*K281</f>
        <v>0</v>
      </c>
      <c r="M281" s="1"/>
      <c r="N281" s="4">
        <f t="shared" ref="N281:N309" si="160">D281*M281</f>
        <v>0</v>
      </c>
      <c r="O281" s="1"/>
      <c r="P281" s="4">
        <f t="shared" ref="P281:P309" si="161">D281*O281</f>
        <v>0</v>
      </c>
      <c r="Q281" s="1"/>
      <c r="R281" s="4">
        <f t="shared" ref="R281:R309" si="162">D281*Q281</f>
        <v>0</v>
      </c>
      <c r="S281" s="1"/>
      <c r="T281" s="4">
        <f t="shared" ref="T281:T309" si="163">D281*S281</f>
        <v>0</v>
      </c>
      <c r="U281" s="1"/>
      <c r="V281" s="4">
        <f t="shared" ref="V281:V309" si="164">D281*U281</f>
        <v>0</v>
      </c>
      <c r="W281" s="1">
        <v>15</v>
      </c>
      <c r="X281" s="4">
        <f t="shared" ref="X281:X309" si="165">D281*W281</f>
        <v>38070</v>
      </c>
      <c r="Y281" s="1"/>
      <c r="Z281" s="4">
        <f t="shared" ref="Z281:Z309" si="166">D281*Y281</f>
        <v>0</v>
      </c>
      <c r="AA281" s="1"/>
      <c r="AB281" s="4">
        <f t="shared" ref="AB281:AB309" si="167">D281*AA281</f>
        <v>0</v>
      </c>
      <c r="AC281" s="4">
        <f t="shared" ref="AC281:AC309" si="168">F281+H281+J281+L281+N281+P281+R281+T281+V281+X281+Z281+AB281</f>
        <v>38070</v>
      </c>
    </row>
    <row r="282" spans="1:29" x14ac:dyDescent="0.25">
      <c r="A282" s="1">
        <v>2961</v>
      </c>
      <c r="B282" s="23" t="s">
        <v>299</v>
      </c>
      <c r="C282" s="29" t="s">
        <v>18</v>
      </c>
      <c r="D282" s="4">
        <v>2538</v>
      </c>
      <c r="E282" s="1"/>
      <c r="F282" s="4">
        <f t="shared" si="156"/>
        <v>0</v>
      </c>
      <c r="G282" s="1"/>
      <c r="H282" s="4">
        <f t="shared" si="157"/>
        <v>0</v>
      </c>
      <c r="I282" s="1"/>
      <c r="J282" s="4">
        <f t="shared" si="158"/>
        <v>0</v>
      </c>
      <c r="K282" s="1"/>
      <c r="L282" s="4">
        <f t="shared" si="159"/>
        <v>0</v>
      </c>
      <c r="M282" s="1"/>
      <c r="N282" s="4">
        <f t="shared" si="160"/>
        <v>0</v>
      </c>
      <c r="O282" s="1"/>
      <c r="P282" s="4">
        <f t="shared" si="161"/>
        <v>0</v>
      </c>
      <c r="Q282" s="1"/>
      <c r="R282" s="4">
        <f t="shared" si="162"/>
        <v>0</v>
      </c>
      <c r="S282" s="1"/>
      <c r="T282" s="4">
        <f t="shared" si="163"/>
        <v>0</v>
      </c>
      <c r="U282" s="1"/>
      <c r="V282" s="4">
        <f t="shared" si="164"/>
        <v>0</v>
      </c>
      <c r="W282" s="1">
        <v>2</v>
      </c>
      <c r="X282" s="4">
        <f t="shared" si="165"/>
        <v>5076</v>
      </c>
      <c r="Y282" s="1"/>
      <c r="Z282" s="4">
        <f t="shared" si="166"/>
        <v>0</v>
      </c>
      <c r="AA282" s="1"/>
      <c r="AB282" s="4">
        <f t="shared" si="167"/>
        <v>0</v>
      </c>
      <c r="AC282" s="4">
        <f t="shared" si="168"/>
        <v>5076</v>
      </c>
    </row>
    <row r="283" spans="1:29" ht="30" x14ac:dyDescent="0.25">
      <c r="A283" s="1">
        <v>2961</v>
      </c>
      <c r="B283" s="23" t="s">
        <v>300</v>
      </c>
      <c r="C283" s="29" t="s">
        <v>18</v>
      </c>
      <c r="D283" s="4">
        <v>2574.5100000000002</v>
      </c>
      <c r="E283" s="1"/>
      <c r="F283" s="4">
        <f t="shared" si="156"/>
        <v>0</v>
      </c>
      <c r="G283" s="1"/>
      <c r="H283" s="4">
        <f t="shared" si="157"/>
        <v>0</v>
      </c>
      <c r="I283" s="1"/>
      <c r="J283" s="4">
        <f t="shared" si="158"/>
        <v>0</v>
      </c>
      <c r="K283" s="1"/>
      <c r="L283" s="4">
        <f t="shared" si="159"/>
        <v>0</v>
      </c>
      <c r="M283" s="1"/>
      <c r="N283" s="4">
        <f t="shared" si="160"/>
        <v>0</v>
      </c>
      <c r="O283" s="1"/>
      <c r="P283" s="4">
        <f t="shared" si="161"/>
        <v>0</v>
      </c>
      <c r="Q283" s="1"/>
      <c r="R283" s="4">
        <f t="shared" si="162"/>
        <v>0</v>
      </c>
      <c r="S283" s="1"/>
      <c r="T283" s="4">
        <f t="shared" si="163"/>
        <v>0</v>
      </c>
      <c r="U283" s="1"/>
      <c r="V283" s="4">
        <f t="shared" si="164"/>
        <v>0</v>
      </c>
      <c r="W283" s="1">
        <v>13</v>
      </c>
      <c r="X283" s="4">
        <f t="shared" si="165"/>
        <v>33468.630000000005</v>
      </c>
      <c r="Y283" s="1"/>
      <c r="Z283" s="4">
        <f t="shared" si="166"/>
        <v>0</v>
      </c>
      <c r="AA283" s="1"/>
      <c r="AB283" s="4">
        <f t="shared" si="167"/>
        <v>0</v>
      </c>
      <c r="AC283" s="4">
        <f t="shared" si="168"/>
        <v>33468.630000000005</v>
      </c>
    </row>
    <row r="284" spans="1:29" x14ac:dyDescent="0.25">
      <c r="A284" s="1">
        <v>2961</v>
      </c>
      <c r="B284" s="23" t="s">
        <v>301</v>
      </c>
      <c r="C284" s="29" t="s">
        <v>18</v>
      </c>
      <c r="D284" s="4">
        <v>2001</v>
      </c>
      <c r="E284" s="1"/>
      <c r="F284" s="4">
        <f t="shared" si="156"/>
        <v>0</v>
      </c>
      <c r="G284" s="1"/>
      <c r="H284" s="4">
        <f t="shared" si="157"/>
        <v>0</v>
      </c>
      <c r="I284" s="1"/>
      <c r="J284" s="4">
        <f t="shared" si="158"/>
        <v>0</v>
      </c>
      <c r="K284" s="1"/>
      <c r="L284" s="4">
        <f t="shared" si="159"/>
        <v>0</v>
      </c>
      <c r="M284" s="1"/>
      <c r="N284" s="4">
        <f t="shared" si="160"/>
        <v>0</v>
      </c>
      <c r="O284" s="1"/>
      <c r="P284" s="4">
        <f t="shared" si="161"/>
        <v>0</v>
      </c>
      <c r="Q284" s="1"/>
      <c r="R284" s="4">
        <f t="shared" si="162"/>
        <v>0</v>
      </c>
      <c r="S284" s="1"/>
      <c r="T284" s="4">
        <f t="shared" si="163"/>
        <v>0</v>
      </c>
      <c r="U284" s="1"/>
      <c r="V284" s="4">
        <f t="shared" si="164"/>
        <v>0</v>
      </c>
      <c r="W284" s="1">
        <v>5</v>
      </c>
      <c r="X284" s="4">
        <f t="shared" si="165"/>
        <v>10005</v>
      </c>
      <c r="Y284" s="1"/>
      <c r="Z284" s="4">
        <f t="shared" si="166"/>
        <v>0</v>
      </c>
      <c r="AA284" s="1"/>
      <c r="AB284" s="4">
        <f t="shared" si="167"/>
        <v>0</v>
      </c>
      <c r="AC284" s="4">
        <f t="shared" si="168"/>
        <v>10005</v>
      </c>
    </row>
    <row r="285" spans="1:29" x14ac:dyDescent="0.25">
      <c r="A285" s="1">
        <v>2961</v>
      </c>
      <c r="B285" s="23" t="s">
        <v>302</v>
      </c>
      <c r="C285" s="29" t="s">
        <v>18</v>
      </c>
      <c r="D285" s="4">
        <v>2705</v>
      </c>
      <c r="E285" s="1"/>
      <c r="F285" s="4">
        <f t="shared" si="156"/>
        <v>0</v>
      </c>
      <c r="G285" s="1"/>
      <c r="H285" s="4">
        <f t="shared" si="157"/>
        <v>0</v>
      </c>
      <c r="I285" s="1"/>
      <c r="J285" s="4">
        <f t="shared" si="158"/>
        <v>0</v>
      </c>
      <c r="K285" s="1"/>
      <c r="L285" s="4">
        <f t="shared" si="159"/>
        <v>0</v>
      </c>
      <c r="M285" s="1"/>
      <c r="N285" s="4">
        <f t="shared" si="160"/>
        <v>0</v>
      </c>
      <c r="O285" s="1"/>
      <c r="P285" s="4">
        <f t="shared" si="161"/>
        <v>0</v>
      </c>
      <c r="Q285" s="1"/>
      <c r="R285" s="4">
        <f t="shared" si="162"/>
        <v>0</v>
      </c>
      <c r="S285" s="1"/>
      <c r="T285" s="4">
        <f t="shared" si="163"/>
        <v>0</v>
      </c>
      <c r="U285" s="1"/>
      <c r="V285" s="4">
        <f t="shared" si="164"/>
        <v>0</v>
      </c>
      <c r="W285" s="1">
        <v>1</v>
      </c>
      <c r="X285" s="4">
        <f t="shared" si="165"/>
        <v>2705</v>
      </c>
      <c r="Y285" s="1"/>
      <c r="Z285" s="4">
        <f t="shared" si="166"/>
        <v>0</v>
      </c>
      <c r="AA285" s="1"/>
      <c r="AB285" s="4">
        <f t="shared" si="167"/>
        <v>0</v>
      </c>
      <c r="AC285" s="4">
        <f t="shared" si="168"/>
        <v>2705</v>
      </c>
    </row>
    <row r="286" spans="1:29" x14ac:dyDescent="0.25">
      <c r="A286" s="1">
        <v>2961</v>
      </c>
      <c r="B286" s="23" t="s">
        <v>303</v>
      </c>
      <c r="C286" s="29" t="s">
        <v>18</v>
      </c>
      <c r="D286" s="4">
        <v>2303.9499999999998</v>
      </c>
      <c r="E286" s="1"/>
      <c r="F286" s="4">
        <f t="shared" si="156"/>
        <v>0</v>
      </c>
      <c r="G286" s="1"/>
      <c r="H286" s="4">
        <f t="shared" si="157"/>
        <v>0</v>
      </c>
      <c r="I286" s="1"/>
      <c r="J286" s="4">
        <f t="shared" si="158"/>
        <v>0</v>
      </c>
      <c r="K286" s="1"/>
      <c r="L286" s="4">
        <f t="shared" si="159"/>
        <v>0</v>
      </c>
      <c r="M286" s="1"/>
      <c r="N286" s="4">
        <f t="shared" si="160"/>
        <v>0</v>
      </c>
      <c r="O286" s="1"/>
      <c r="P286" s="4">
        <f t="shared" si="161"/>
        <v>0</v>
      </c>
      <c r="Q286" s="1"/>
      <c r="R286" s="4">
        <f t="shared" si="162"/>
        <v>0</v>
      </c>
      <c r="S286" s="1"/>
      <c r="T286" s="4">
        <f t="shared" si="163"/>
        <v>0</v>
      </c>
      <c r="U286" s="1"/>
      <c r="V286" s="4">
        <f t="shared" si="164"/>
        <v>0</v>
      </c>
      <c r="W286" s="1">
        <v>1</v>
      </c>
      <c r="X286" s="4">
        <f t="shared" si="165"/>
        <v>2303.9499999999998</v>
      </c>
      <c r="Y286" s="1"/>
      <c r="Z286" s="4">
        <f t="shared" si="166"/>
        <v>0</v>
      </c>
      <c r="AA286" s="1"/>
      <c r="AB286" s="4">
        <f t="shared" si="167"/>
        <v>0</v>
      </c>
      <c r="AC286" s="4">
        <f t="shared" si="168"/>
        <v>2303.9499999999998</v>
      </c>
    </row>
    <row r="287" spans="1:29" x14ac:dyDescent="0.25">
      <c r="A287" s="1">
        <v>2961</v>
      </c>
      <c r="B287" s="23" t="s">
        <v>304</v>
      </c>
      <c r="C287" s="29" t="s">
        <v>18</v>
      </c>
      <c r="D287" s="4">
        <v>2585</v>
      </c>
      <c r="E287" s="1"/>
      <c r="F287" s="4">
        <f t="shared" si="156"/>
        <v>0</v>
      </c>
      <c r="G287" s="1"/>
      <c r="H287" s="4">
        <f t="shared" si="157"/>
        <v>0</v>
      </c>
      <c r="I287" s="1"/>
      <c r="J287" s="4">
        <f t="shared" si="158"/>
        <v>0</v>
      </c>
      <c r="K287" s="1"/>
      <c r="L287" s="4">
        <f t="shared" si="159"/>
        <v>0</v>
      </c>
      <c r="M287" s="1"/>
      <c r="N287" s="4">
        <f t="shared" si="160"/>
        <v>0</v>
      </c>
      <c r="O287" s="1"/>
      <c r="P287" s="4">
        <f t="shared" si="161"/>
        <v>0</v>
      </c>
      <c r="Q287" s="1"/>
      <c r="R287" s="4">
        <f t="shared" si="162"/>
        <v>0</v>
      </c>
      <c r="S287" s="1"/>
      <c r="T287" s="4">
        <f t="shared" si="163"/>
        <v>0</v>
      </c>
      <c r="U287" s="1"/>
      <c r="V287" s="4">
        <f t="shared" si="164"/>
        <v>0</v>
      </c>
      <c r="W287" s="1">
        <v>1</v>
      </c>
      <c r="X287" s="4">
        <f t="shared" si="165"/>
        <v>2585</v>
      </c>
      <c r="Y287" s="1"/>
      <c r="Z287" s="4">
        <f t="shared" si="166"/>
        <v>0</v>
      </c>
      <c r="AA287" s="1"/>
      <c r="AB287" s="4">
        <f t="shared" si="167"/>
        <v>0</v>
      </c>
      <c r="AC287" s="4">
        <f t="shared" si="168"/>
        <v>2585</v>
      </c>
    </row>
    <row r="288" spans="1:29" ht="30" x14ac:dyDescent="0.25">
      <c r="A288" s="1">
        <v>2961</v>
      </c>
      <c r="B288" s="23" t="s">
        <v>305</v>
      </c>
      <c r="C288" s="29" t="s">
        <v>18</v>
      </c>
      <c r="D288" s="4">
        <v>2825</v>
      </c>
      <c r="E288" s="1"/>
      <c r="F288" s="4">
        <f t="shared" si="156"/>
        <v>0</v>
      </c>
      <c r="G288" s="1"/>
      <c r="H288" s="4">
        <f t="shared" si="157"/>
        <v>0</v>
      </c>
      <c r="I288" s="1"/>
      <c r="J288" s="4">
        <f t="shared" si="158"/>
        <v>0</v>
      </c>
      <c r="K288" s="1"/>
      <c r="L288" s="4">
        <f t="shared" si="159"/>
        <v>0</v>
      </c>
      <c r="M288" s="1"/>
      <c r="N288" s="4">
        <f t="shared" si="160"/>
        <v>0</v>
      </c>
      <c r="O288" s="1"/>
      <c r="P288" s="4">
        <f t="shared" si="161"/>
        <v>0</v>
      </c>
      <c r="Q288" s="1"/>
      <c r="R288" s="4">
        <f t="shared" si="162"/>
        <v>0</v>
      </c>
      <c r="S288" s="1"/>
      <c r="T288" s="4">
        <f t="shared" si="163"/>
        <v>0</v>
      </c>
      <c r="U288" s="1"/>
      <c r="V288" s="4">
        <f t="shared" si="164"/>
        <v>0</v>
      </c>
      <c r="W288" s="1">
        <v>1</v>
      </c>
      <c r="X288" s="4">
        <f t="shared" si="165"/>
        <v>2825</v>
      </c>
      <c r="Y288" s="1"/>
      <c r="Z288" s="4">
        <f t="shared" si="166"/>
        <v>0</v>
      </c>
      <c r="AA288" s="1"/>
      <c r="AB288" s="4">
        <f t="shared" si="167"/>
        <v>0</v>
      </c>
      <c r="AC288" s="4">
        <f t="shared" si="168"/>
        <v>2825</v>
      </c>
    </row>
    <row r="289" spans="1:29" ht="30" x14ac:dyDescent="0.25">
      <c r="A289" s="1">
        <v>2961</v>
      </c>
      <c r="B289" s="23" t="s">
        <v>306</v>
      </c>
      <c r="C289" s="29" t="s">
        <v>18</v>
      </c>
      <c r="D289" s="4">
        <v>2000</v>
      </c>
      <c r="E289" s="1"/>
      <c r="F289" s="4">
        <f t="shared" si="156"/>
        <v>0</v>
      </c>
      <c r="G289" s="1"/>
      <c r="H289" s="4">
        <f t="shared" si="157"/>
        <v>0</v>
      </c>
      <c r="I289" s="1"/>
      <c r="J289" s="4">
        <f t="shared" si="158"/>
        <v>0</v>
      </c>
      <c r="K289" s="1"/>
      <c r="L289" s="4">
        <f t="shared" si="159"/>
        <v>0</v>
      </c>
      <c r="M289" s="1"/>
      <c r="N289" s="4">
        <f t="shared" si="160"/>
        <v>0</v>
      </c>
      <c r="O289" s="1"/>
      <c r="P289" s="4">
        <f t="shared" si="161"/>
        <v>0</v>
      </c>
      <c r="Q289" s="1"/>
      <c r="R289" s="4">
        <f t="shared" si="162"/>
        <v>0</v>
      </c>
      <c r="S289" s="1"/>
      <c r="T289" s="4">
        <f t="shared" si="163"/>
        <v>0</v>
      </c>
      <c r="U289" s="1"/>
      <c r="V289" s="4">
        <f t="shared" si="164"/>
        <v>0</v>
      </c>
      <c r="W289" s="1">
        <v>1</v>
      </c>
      <c r="X289" s="4">
        <f t="shared" si="165"/>
        <v>2000</v>
      </c>
      <c r="Y289" s="1"/>
      <c r="Z289" s="4">
        <f t="shared" si="166"/>
        <v>0</v>
      </c>
      <c r="AA289" s="1"/>
      <c r="AB289" s="4">
        <f t="shared" si="167"/>
        <v>0</v>
      </c>
      <c r="AC289" s="4">
        <f t="shared" si="168"/>
        <v>2000</v>
      </c>
    </row>
    <row r="290" spans="1:29" ht="30" x14ac:dyDescent="0.25">
      <c r="A290" s="1">
        <v>2961</v>
      </c>
      <c r="B290" s="23" t="s">
        <v>307</v>
      </c>
      <c r="C290" s="29" t="s">
        <v>18</v>
      </c>
      <c r="D290" s="4">
        <v>2000</v>
      </c>
      <c r="E290" s="1"/>
      <c r="F290" s="4">
        <f t="shared" si="156"/>
        <v>0</v>
      </c>
      <c r="G290" s="1"/>
      <c r="H290" s="4">
        <f t="shared" si="157"/>
        <v>0</v>
      </c>
      <c r="I290" s="1"/>
      <c r="J290" s="4">
        <f t="shared" si="158"/>
        <v>0</v>
      </c>
      <c r="K290" s="1"/>
      <c r="L290" s="4">
        <f t="shared" si="159"/>
        <v>0</v>
      </c>
      <c r="M290" s="1"/>
      <c r="N290" s="4">
        <f t="shared" si="160"/>
        <v>0</v>
      </c>
      <c r="O290" s="1"/>
      <c r="P290" s="4">
        <f t="shared" si="161"/>
        <v>0</v>
      </c>
      <c r="Q290" s="1"/>
      <c r="R290" s="4">
        <f t="shared" si="162"/>
        <v>0</v>
      </c>
      <c r="S290" s="1"/>
      <c r="T290" s="4">
        <f t="shared" si="163"/>
        <v>0</v>
      </c>
      <c r="U290" s="1"/>
      <c r="V290" s="4">
        <f t="shared" si="164"/>
        <v>0</v>
      </c>
      <c r="W290" s="1">
        <v>1</v>
      </c>
      <c r="X290" s="4">
        <f t="shared" si="165"/>
        <v>2000</v>
      </c>
      <c r="Y290" s="1"/>
      <c r="Z290" s="4">
        <f t="shared" si="166"/>
        <v>0</v>
      </c>
      <c r="AA290" s="1"/>
      <c r="AB290" s="4">
        <f t="shared" si="167"/>
        <v>0</v>
      </c>
      <c r="AC290" s="4">
        <f t="shared" si="168"/>
        <v>2000</v>
      </c>
    </row>
    <row r="291" spans="1:29" x14ac:dyDescent="0.25">
      <c r="A291" s="1">
        <v>2961</v>
      </c>
      <c r="B291" s="23" t="s">
        <v>308</v>
      </c>
      <c r="C291" s="29" t="s">
        <v>18</v>
      </c>
      <c r="D291" s="4">
        <v>2825</v>
      </c>
      <c r="E291" s="1"/>
      <c r="F291" s="4">
        <f t="shared" si="156"/>
        <v>0</v>
      </c>
      <c r="G291" s="1"/>
      <c r="H291" s="4">
        <f t="shared" si="157"/>
        <v>0</v>
      </c>
      <c r="I291" s="1"/>
      <c r="J291" s="4">
        <f t="shared" si="158"/>
        <v>0</v>
      </c>
      <c r="K291" s="1"/>
      <c r="L291" s="4">
        <f t="shared" si="159"/>
        <v>0</v>
      </c>
      <c r="M291" s="1"/>
      <c r="N291" s="4">
        <f t="shared" si="160"/>
        <v>0</v>
      </c>
      <c r="O291" s="1"/>
      <c r="P291" s="4">
        <f t="shared" si="161"/>
        <v>0</v>
      </c>
      <c r="Q291" s="1"/>
      <c r="R291" s="4">
        <f t="shared" si="162"/>
        <v>0</v>
      </c>
      <c r="S291" s="1"/>
      <c r="T291" s="4">
        <f t="shared" si="163"/>
        <v>0</v>
      </c>
      <c r="U291" s="1"/>
      <c r="V291" s="4">
        <f t="shared" si="164"/>
        <v>0</v>
      </c>
      <c r="W291" s="1">
        <v>1</v>
      </c>
      <c r="X291" s="4">
        <f t="shared" si="165"/>
        <v>2825</v>
      </c>
      <c r="Y291" s="1"/>
      <c r="Z291" s="4">
        <f t="shared" si="166"/>
        <v>0</v>
      </c>
      <c r="AA291" s="1"/>
      <c r="AB291" s="4">
        <f t="shared" si="167"/>
        <v>0</v>
      </c>
      <c r="AC291" s="4">
        <f t="shared" si="168"/>
        <v>2825</v>
      </c>
    </row>
    <row r="292" spans="1:29" x14ac:dyDescent="0.25">
      <c r="A292" s="1">
        <v>2961</v>
      </c>
      <c r="B292" s="23" t="s">
        <v>309</v>
      </c>
      <c r="C292" s="29" t="s">
        <v>18</v>
      </c>
      <c r="D292" s="4">
        <v>2825</v>
      </c>
      <c r="E292" s="1"/>
      <c r="F292" s="4">
        <f t="shared" si="156"/>
        <v>0</v>
      </c>
      <c r="G292" s="1"/>
      <c r="H292" s="4">
        <f t="shared" si="157"/>
        <v>0</v>
      </c>
      <c r="I292" s="1"/>
      <c r="J292" s="4">
        <f t="shared" si="158"/>
        <v>0</v>
      </c>
      <c r="K292" s="1"/>
      <c r="L292" s="4">
        <f t="shared" si="159"/>
        <v>0</v>
      </c>
      <c r="M292" s="1"/>
      <c r="N292" s="4">
        <f t="shared" si="160"/>
        <v>0</v>
      </c>
      <c r="O292" s="1"/>
      <c r="P292" s="4">
        <f t="shared" si="161"/>
        <v>0</v>
      </c>
      <c r="Q292" s="1"/>
      <c r="R292" s="4">
        <f t="shared" si="162"/>
        <v>0</v>
      </c>
      <c r="S292" s="1"/>
      <c r="T292" s="4">
        <f t="shared" si="163"/>
        <v>0</v>
      </c>
      <c r="U292" s="1"/>
      <c r="V292" s="4">
        <f t="shared" si="164"/>
        <v>0</v>
      </c>
      <c r="W292" s="1">
        <v>1</v>
      </c>
      <c r="X292" s="4">
        <f t="shared" si="165"/>
        <v>2825</v>
      </c>
      <c r="Y292" s="1"/>
      <c r="Z292" s="4">
        <f t="shared" si="166"/>
        <v>0</v>
      </c>
      <c r="AA292" s="1"/>
      <c r="AB292" s="4">
        <f t="shared" si="167"/>
        <v>0</v>
      </c>
      <c r="AC292" s="4">
        <f t="shared" si="168"/>
        <v>2825</v>
      </c>
    </row>
    <row r="293" spans="1:29" x14ac:dyDescent="0.25">
      <c r="A293" s="1">
        <v>2961</v>
      </c>
      <c r="B293" s="23" t="s">
        <v>310</v>
      </c>
      <c r="C293" s="29" t="s">
        <v>18</v>
      </c>
      <c r="D293" s="4">
        <v>2965</v>
      </c>
      <c r="E293" s="1"/>
      <c r="F293" s="4">
        <f t="shared" si="156"/>
        <v>0</v>
      </c>
      <c r="G293" s="1"/>
      <c r="H293" s="4">
        <f t="shared" si="157"/>
        <v>0</v>
      </c>
      <c r="I293" s="1"/>
      <c r="J293" s="4">
        <f t="shared" si="158"/>
        <v>0</v>
      </c>
      <c r="K293" s="1"/>
      <c r="L293" s="4">
        <f t="shared" si="159"/>
        <v>0</v>
      </c>
      <c r="M293" s="1"/>
      <c r="N293" s="4">
        <f t="shared" si="160"/>
        <v>0</v>
      </c>
      <c r="O293" s="1"/>
      <c r="P293" s="4">
        <f t="shared" si="161"/>
        <v>0</v>
      </c>
      <c r="Q293" s="1"/>
      <c r="R293" s="4">
        <f t="shared" si="162"/>
        <v>0</v>
      </c>
      <c r="S293" s="1"/>
      <c r="T293" s="4">
        <f t="shared" si="163"/>
        <v>0</v>
      </c>
      <c r="U293" s="1"/>
      <c r="V293" s="4">
        <f t="shared" si="164"/>
        <v>0</v>
      </c>
      <c r="W293" s="1">
        <v>1</v>
      </c>
      <c r="X293" s="4">
        <f t="shared" si="165"/>
        <v>2965</v>
      </c>
      <c r="Y293" s="1"/>
      <c r="Z293" s="4">
        <f t="shared" si="166"/>
        <v>0</v>
      </c>
      <c r="AA293" s="1"/>
      <c r="AB293" s="4">
        <f t="shared" si="167"/>
        <v>0</v>
      </c>
      <c r="AC293" s="4">
        <f t="shared" si="168"/>
        <v>2965</v>
      </c>
    </row>
    <row r="294" spans="1:29" ht="30" x14ac:dyDescent="0.25">
      <c r="A294" s="1">
        <v>2961</v>
      </c>
      <c r="B294" s="23" t="s">
        <v>311</v>
      </c>
      <c r="C294" s="29" t="s">
        <v>18</v>
      </c>
      <c r="D294" s="4">
        <v>2825</v>
      </c>
      <c r="E294" s="1"/>
      <c r="F294" s="4">
        <f t="shared" si="156"/>
        <v>0</v>
      </c>
      <c r="G294" s="1"/>
      <c r="H294" s="4">
        <f t="shared" si="157"/>
        <v>0</v>
      </c>
      <c r="I294" s="1"/>
      <c r="J294" s="4">
        <f t="shared" si="158"/>
        <v>0</v>
      </c>
      <c r="K294" s="1"/>
      <c r="L294" s="4">
        <f t="shared" si="159"/>
        <v>0</v>
      </c>
      <c r="M294" s="1"/>
      <c r="N294" s="4">
        <f t="shared" si="160"/>
        <v>0</v>
      </c>
      <c r="O294" s="1"/>
      <c r="P294" s="4">
        <f t="shared" si="161"/>
        <v>0</v>
      </c>
      <c r="Q294" s="1"/>
      <c r="R294" s="4">
        <f t="shared" si="162"/>
        <v>0</v>
      </c>
      <c r="S294" s="1"/>
      <c r="T294" s="4">
        <f t="shared" si="163"/>
        <v>0</v>
      </c>
      <c r="U294" s="1"/>
      <c r="V294" s="4">
        <f t="shared" si="164"/>
        <v>0</v>
      </c>
      <c r="W294" s="1">
        <v>1</v>
      </c>
      <c r="X294" s="4">
        <f t="shared" si="165"/>
        <v>2825</v>
      </c>
      <c r="Y294" s="1"/>
      <c r="Z294" s="4">
        <f t="shared" si="166"/>
        <v>0</v>
      </c>
      <c r="AA294" s="1"/>
      <c r="AB294" s="4">
        <f t="shared" si="167"/>
        <v>0</v>
      </c>
      <c r="AC294" s="4">
        <f t="shared" si="168"/>
        <v>2825</v>
      </c>
    </row>
    <row r="295" spans="1:29" ht="30" x14ac:dyDescent="0.25">
      <c r="A295" s="1">
        <v>2961</v>
      </c>
      <c r="B295" s="23" t="s">
        <v>282</v>
      </c>
      <c r="C295" s="29" t="s">
        <v>18</v>
      </c>
      <c r="D295" s="4">
        <v>982</v>
      </c>
      <c r="E295" s="1"/>
      <c r="F295" s="4">
        <f t="shared" si="156"/>
        <v>0</v>
      </c>
      <c r="G295" s="1"/>
      <c r="H295" s="4">
        <f t="shared" si="157"/>
        <v>0</v>
      </c>
      <c r="I295" s="1"/>
      <c r="J295" s="4">
        <f t="shared" si="158"/>
        <v>0</v>
      </c>
      <c r="K295" s="1"/>
      <c r="L295" s="4">
        <f t="shared" si="159"/>
        <v>0</v>
      </c>
      <c r="M295" s="1"/>
      <c r="N295" s="4">
        <f t="shared" si="160"/>
        <v>0</v>
      </c>
      <c r="O295" s="1"/>
      <c r="P295" s="4">
        <f t="shared" si="161"/>
        <v>0</v>
      </c>
      <c r="Q295" s="1">
        <v>40</v>
      </c>
      <c r="R295" s="4">
        <f t="shared" si="162"/>
        <v>39280</v>
      </c>
      <c r="S295" s="1"/>
      <c r="T295" s="4">
        <f t="shared" si="163"/>
        <v>0</v>
      </c>
      <c r="U295" s="1"/>
      <c r="V295" s="4">
        <f t="shared" si="164"/>
        <v>0</v>
      </c>
      <c r="W295" s="1"/>
      <c r="X295" s="4">
        <f t="shared" si="165"/>
        <v>0</v>
      </c>
      <c r="Y295" s="1"/>
      <c r="Z295" s="4">
        <f t="shared" si="166"/>
        <v>0</v>
      </c>
      <c r="AA295" s="1"/>
      <c r="AB295" s="4">
        <f t="shared" si="167"/>
        <v>0</v>
      </c>
      <c r="AC295" s="4">
        <f t="shared" si="168"/>
        <v>39280</v>
      </c>
    </row>
    <row r="296" spans="1:29" ht="30" x14ac:dyDescent="0.25">
      <c r="A296" s="1">
        <v>2961</v>
      </c>
      <c r="B296" s="23" t="s">
        <v>283</v>
      </c>
      <c r="C296" s="29" t="s">
        <v>18</v>
      </c>
      <c r="D296" s="4">
        <v>2284.64</v>
      </c>
      <c r="E296" s="1"/>
      <c r="F296" s="4">
        <f t="shared" si="156"/>
        <v>0</v>
      </c>
      <c r="G296" s="1"/>
      <c r="H296" s="4">
        <f t="shared" si="157"/>
        <v>0</v>
      </c>
      <c r="I296" s="1"/>
      <c r="J296" s="4">
        <f t="shared" si="158"/>
        <v>0</v>
      </c>
      <c r="K296" s="1"/>
      <c r="L296" s="4">
        <f t="shared" si="159"/>
        <v>0</v>
      </c>
      <c r="M296" s="1"/>
      <c r="N296" s="4">
        <f t="shared" si="160"/>
        <v>0</v>
      </c>
      <c r="O296" s="1"/>
      <c r="P296" s="4">
        <f t="shared" si="161"/>
        <v>0</v>
      </c>
      <c r="Q296" s="1">
        <v>30</v>
      </c>
      <c r="R296" s="4">
        <f t="shared" si="162"/>
        <v>68539.199999999997</v>
      </c>
      <c r="S296" s="1"/>
      <c r="T296" s="4">
        <f t="shared" si="163"/>
        <v>0</v>
      </c>
      <c r="U296" s="1"/>
      <c r="V296" s="4">
        <f t="shared" si="164"/>
        <v>0</v>
      </c>
      <c r="W296" s="1"/>
      <c r="X296" s="4">
        <f t="shared" si="165"/>
        <v>0</v>
      </c>
      <c r="Y296" s="1"/>
      <c r="Z296" s="4">
        <f t="shared" si="166"/>
        <v>0</v>
      </c>
      <c r="AA296" s="1"/>
      <c r="AB296" s="4">
        <f t="shared" si="167"/>
        <v>0</v>
      </c>
      <c r="AC296" s="4">
        <f t="shared" si="168"/>
        <v>68539.199999999997</v>
      </c>
    </row>
    <row r="297" spans="1:29" ht="30" x14ac:dyDescent="0.25">
      <c r="A297" s="1">
        <v>2961</v>
      </c>
      <c r="B297" s="23" t="s">
        <v>284</v>
      </c>
      <c r="C297" s="29" t="s">
        <v>18</v>
      </c>
      <c r="D297" s="4">
        <v>3100</v>
      </c>
      <c r="E297" s="1"/>
      <c r="F297" s="4">
        <f t="shared" si="156"/>
        <v>0</v>
      </c>
      <c r="G297" s="1"/>
      <c r="H297" s="4">
        <f t="shared" si="157"/>
        <v>0</v>
      </c>
      <c r="I297" s="1"/>
      <c r="J297" s="4">
        <f t="shared" si="158"/>
        <v>0</v>
      </c>
      <c r="K297" s="1"/>
      <c r="L297" s="4">
        <f t="shared" si="159"/>
        <v>0</v>
      </c>
      <c r="M297" s="1"/>
      <c r="N297" s="4">
        <f t="shared" si="160"/>
        <v>0</v>
      </c>
      <c r="O297" s="1"/>
      <c r="P297" s="4">
        <f t="shared" si="161"/>
        <v>0</v>
      </c>
      <c r="Q297" s="1">
        <v>8</v>
      </c>
      <c r="R297" s="4">
        <f t="shared" si="162"/>
        <v>24800</v>
      </c>
      <c r="S297" s="1"/>
      <c r="T297" s="4">
        <f t="shared" si="163"/>
        <v>0</v>
      </c>
      <c r="U297" s="1"/>
      <c r="V297" s="4">
        <f t="shared" si="164"/>
        <v>0</v>
      </c>
      <c r="W297" s="1"/>
      <c r="X297" s="4">
        <f t="shared" si="165"/>
        <v>0</v>
      </c>
      <c r="Y297" s="1"/>
      <c r="Z297" s="4">
        <f t="shared" si="166"/>
        <v>0</v>
      </c>
      <c r="AA297" s="1"/>
      <c r="AB297" s="4">
        <f t="shared" si="167"/>
        <v>0</v>
      </c>
      <c r="AC297" s="4">
        <f t="shared" si="168"/>
        <v>24800</v>
      </c>
    </row>
    <row r="298" spans="1:29" ht="30" x14ac:dyDescent="0.25">
      <c r="A298" s="1">
        <v>2961</v>
      </c>
      <c r="B298" s="23" t="s">
        <v>285</v>
      </c>
      <c r="C298" s="29" t="s">
        <v>18</v>
      </c>
      <c r="D298" s="4">
        <v>1930</v>
      </c>
      <c r="E298" s="1"/>
      <c r="F298" s="4">
        <f t="shared" si="156"/>
        <v>0</v>
      </c>
      <c r="G298" s="1"/>
      <c r="H298" s="4">
        <f t="shared" si="157"/>
        <v>0</v>
      </c>
      <c r="I298" s="1"/>
      <c r="J298" s="4">
        <f t="shared" si="158"/>
        <v>0</v>
      </c>
      <c r="K298" s="1"/>
      <c r="L298" s="4">
        <f t="shared" si="159"/>
        <v>0</v>
      </c>
      <c r="M298" s="1"/>
      <c r="N298" s="4">
        <f t="shared" si="160"/>
        <v>0</v>
      </c>
      <c r="O298" s="1"/>
      <c r="P298" s="4">
        <f t="shared" si="161"/>
        <v>0</v>
      </c>
      <c r="Q298" s="1">
        <v>20</v>
      </c>
      <c r="R298" s="4">
        <f t="shared" si="162"/>
        <v>38600</v>
      </c>
      <c r="S298" s="1"/>
      <c r="T298" s="4">
        <f t="shared" si="163"/>
        <v>0</v>
      </c>
      <c r="U298" s="1"/>
      <c r="V298" s="4">
        <f t="shared" si="164"/>
        <v>0</v>
      </c>
      <c r="W298" s="1"/>
      <c r="X298" s="4">
        <f t="shared" si="165"/>
        <v>0</v>
      </c>
      <c r="Y298" s="1"/>
      <c r="Z298" s="4">
        <f t="shared" si="166"/>
        <v>0</v>
      </c>
      <c r="AA298" s="1"/>
      <c r="AB298" s="4">
        <f t="shared" si="167"/>
        <v>0</v>
      </c>
      <c r="AC298" s="4">
        <f t="shared" si="168"/>
        <v>38600</v>
      </c>
    </row>
    <row r="299" spans="1:29" ht="30" x14ac:dyDescent="0.25">
      <c r="A299" s="1">
        <v>2961</v>
      </c>
      <c r="B299" s="23" t="s">
        <v>286</v>
      </c>
      <c r="C299" s="29" t="s">
        <v>18</v>
      </c>
      <c r="D299" s="4">
        <v>1220</v>
      </c>
      <c r="E299" s="1"/>
      <c r="F299" s="4">
        <f t="shared" si="156"/>
        <v>0</v>
      </c>
      <c r="G299" s="1"/>
      <c r="H299" s="4">
        <f t="shared" si="157"/>
        <v>0</v>
      </c>
      <c r="I299" s="1"/>
      <c r="J299" s="4">
        <f t="shared" si="158"/>
        <v>0</v>
      </c>
      <c r="K299" s="1"/>
      <c r="L299" s="4">
        <f t="shared" si="159"/>
        <v>0</v>
      </c>
      <c r="M299" s="1"/>
      <c r="N299" s="4">
        <f t="shared" si="160"/>
        <v>0</v>
      </c>
      <c r="O299" s="1"/>
      <c r="P299" s="4">
        <f t="shared" si="161"/>
        <v>0</v>
      </c>
      <c r="Q299" s="1">
        <v>16</v>
      </c>
      <c r="R299" s="4">
        <f t="shared" si="162"/>
        <v>19520</v>
      </c>
      <c r="S299" s="1"/>
      <c r="T299" s="4">
        <f t="shared" si="163"/>
        <v>0</v>
      </c>
      <c r="U299" s="1"/>
      <c r="V299" s="4">
        <f t="shared" si="164"/>
        <v>0</v>
      </c>
      <c r="W299" s="1"/>
      <c r="X299" s="4">
        <f t="shared" si="165"/>
        <v>0</v>
      </c>
      <c r="Y299" s="1"/>
      <c r="Z299" s="4">
        <f t="shared" si="166"/>
        <v>0</v>
      </c>
      <c r="AA299" s="1"/>
      <c r="AB299" s="4">
        <f t="shared" si="167"/>
        <v>0</v>
      </c>
      <c r="AC299" s="4">
        <f t="shared" si="168"/>
        <v>19520</v>
      </c>
    </row>
    <row r="300" spans="1:29" ht="30" x14ac:dyDescent="0.25">
      <c r="A300" s="1">
        <v>2961</v>
      </c>
      <c r="B300" s="23" t="s">
        <v>287</v>
      </c>
      <c r="C300" s="29" t="s">
        <v>18</v>
      </c>
      <c r="D300" s="4">
        <v>3330</v>
      </c>
      <c r="E300" s="1"/>
      <c r="F300" s="4">
        <f t="shared" si="156"/>
        <v>0</v>
      </c>
      <c r="G300" s="1"/>
      <c r="H300" s="4">
        <f t="shared" si="157"/>
        <v>0</v>
      </c>
      <c r="I300" s="1"/>
      <c r="J300" s="4">
        <f t="shared" si="158"/>
        <v>0</v>
      </c>
      <c r="K300" s="1"/>
      <c r="L300" s="4">
        <f t="shared" si="159"/>
        <v>0</v>
      </c>
      <c r="M300" s="1"/>
      <c r="N300" s="4">
        <f t="shared" si="160"/>
        <v>0</v>
      </c>
      <c r="O300" s="1"/>
      <c r="P300" s="4">
        <f t="shared" si="161"/>
        <v>0</v>
      </c>
      <c r="Q300" s="1">
        <v>4</v>
      </c>
      <c r="R300" s="4">
        <f t="shared" si="162"/>
        <v>13320</v>
      </c>
      <c r="S300" s="1"/>
      <c r="T300" s="4">
        <f t="shared" si="163"/>
        <v>0</v>
      </c>
      <c r="U300" s="1"/>
      <c r="V300" s="4">
        <f t="shared" si="164"/>
        <v>0</v>
      </c>
      <c r="W300" s="1"/>
      <c r="X300" s="4">
        <f t="shared" si="165"/>
        <v>0</v>
      </c>
      <c r="Y300" s="1"/>
      <c r="Z300" s="4">
        <f t="shared" si="166"/>
        <v>0</v>
      </c>
      <c r="AA300" s="1"/>
      <c r="AB300" s="4">
        <f t="shared" si="167"/>
        <v>0</v>
      </c>
      <c r="AC300" s="4">
        <f t="shared" si="168"/>
        <v>13320</v>
      </c>
    </row>
    <row r="301" spans="1:29" x14ac:dyDescent="0.25">
      <c r="A301" s="1">
        <v>2961</v>
      </c>
      <c r="B301" s="23" t="s">
        <v>288</v>
      </c>
      <c r="C301" s="29" t="s">
        <v>18</v>
      </c>
      <c r="D301" s="4">
        <v>2802.1</v>
      </c>
      <c r="E301" s="1"/>
      <c r="F301" s="4">
        <f t="shared" si="156"/>
        <v>0</v>
      </c>
      <c r="G301" s="1"/>
      <c r="H301" s="4">
        <f t="shared" si="157"/>
        <v>0</v>
      </c>
      <c r="I301" s="1"/>
      <c r="J301" s="4">
        <f t="shared" si="158"/>
        <v>0</v>
      </c>
      <c r="K301" s="1"/>
      <c r="L301" s="4">
        <f t="shared" si="159"/>
        <v>0</v>
      </c>
      <c r="M301" s="1"/>
      <c r="N301" s="4">
        <f t="shared" si="160"/>
        <v>0</v>
      </c>
      <c r="O301" s="1"/>
      <c r="P301" s="4">
        <f t="shared" si="161"/>
        <v>0</v>
      </c>
      <c r="Q301" s="1">
        <v>4</v>
      </c>
      <c r="R301" s="4">
        <f t="shared" si="162"/>
        <v>11208.4</v>
      </c>
      <c r="S301" s="1"/>
      <c r="T301" s="4">
        <f t="shared" si="163"/>
        <v>0</v>
      </c>
      <c r="U301" s="1"/>
      <c r="V301" s="4">
        <f t="shared" si="164"/>
        <v>0</v>
      </c>
      <c r="W301" s="1"/>
      <c r="X301" s="4">
        <f t="shared" si="165"/>
        <v>0</v>
      </c>
      <c r="Y301" s="1"/>
      <c r="Z301" s="4">
        <f t="shared" si="166"/>
        <v>0</v>
      </c>
      <c r="AA301" s="1"/>
      <c r="AB301" s="4">
        <f t="shared" si="167"/>
        <v>0</v>
      </c>
      <c r="AC301" s="4">
        <f t="shared" si="168"/>
        <v>11208.4</v>
      </c>
    </row>
    <row r="302" spans="1:29" ht="30" x14ac:dyDescent="0.25">
      <c r="A302" s="1">
        <v>2961</v>
      </c>
      <c r="B302" s="23" t="s">
        <v>289</v>
      </c>
      <c r="C302" s="29" t="s">
        <v>18</v>
      </c>
      <c r="D302" s="4">
        <v>3470</v>
      </c>
      <c r="E302" s="1"/>
      <c r="F302" s="4">
        <f t="shared" si="156"/>
        <v>0</v>
      </c>
      <c r="G302" s="1"/>
      <c r="H302" s="4">
        <f t="shared" si="157"/>
        <v>0</v>
      </c>
      <c r="I302" s="1"/>
      <c r="J302" s="4">
        <f t="shared" si="158"/>
        <v>0</v>
      </c>
      <c r="K302" s="1"/>
      <c r="L302" s="4">
        <f t="shared" si="159"/>
        <v>0</v>
      </c>
      <c r="M302" s="1"/>
      <c r="N302" s="4">
        <f t="shared" si="160"/>
        <v>0</v>
      </c>
      <c r="O302" s="1"/>
      <c r="P302" s="4">
        <f t="shared" si="161"/>
        <v>0</v>
      </c>
      <c r="Q302" s="1">
        <v>4</v>
      </c>
      <c r="R302" s="4">
        <f t="shared" si="162"/>
        <v>13880</v>
      </c>
      <c r="S302" s="1"/>
      <c r="T302" s="4">
        <f t="shared" si="163"/>
        <v>0</v>
      </c>
      <c r="U302" s="1"/>
      <c r="V302" s="4">
        <f t="shared" si="164"/>
        <v>0</v>
      </c>
      <c r="W302" s="1"/>
      <c r="X302" s="4">
        <f t="shared" si="165"/>
        <v>0</v>
      </c>
      <c r="Y302" s="1"/>
      <c r="Z302" s="4">
        <f t="shared" si="166"/>
        <v>0</v>
      </c>
      <c r="AA302" s="1"/>
      <c r="AB302" s="4">
        <f t="shared" si="167"/>
        <v>0</v>
      </c>
      <c r="AC302" s="4">
        <f t="shared" si="168"/>
        <v>13880</v>
      </c>
    </row>
    <row r="303" spans="1:29" ht="30" x14ac:dyDescent="0.25">
      <c r="A303" s="1">
        <v>2961</v>
      </c>
      <c r="B303" s="23" t="s">
        <v>290</v>
      </c>
      <c r="C303" s="29" t="s">
        <v>18</v>
      </c>
      <c r="D303" s="4">
        <v>3465.6</v>
      </c>
      <c r="E303" s="1"/>
      <c r="F303" s="4">
        <f t="shared" si="156"/>
        <v>0</v>
      </c>
      <c r="G303" s="1"/>
      <c r="H303" s="4">
        <f t="shared" si="157"/>
        <v>0</v>
      </c>
      <c r="I303" s="1"/>
      <c r="J303" s="4">
        <f t="shared" si="158"/>
        <v>0</v>
      </c>
      <c r="K303" s="1"/>
      <c r="L303" s="4">
        <f t="shared" si="159"/>
        <v>0</v>
      </c>
      <c r="M303" s="1"/>
      <c r="N303" s="4">
        <f t="shared" si="160"/>
        <v>0</v>
      </c>
      <c r="O303" s="1"/>
      <c r="P303" s="4">
        <f t="shared" si="161"/>
        <v>0</v>
      </c>
      <c r="Q303" s="1">
        <v>4</v>
      </c>
      <c r="R303" s="4">
        <f t="shared" si="162"/>
        <v>13862.4</v>
      </c>
      <c r="S303" s="1"/>
      <c r="T303" s="4">
        <f t="shared" si="163"/>
        <v>0</v>
      </c>
      <c r="U303" s="1"/>
      <c r="V303" s="4">
        <f t="shared" si="164"/>
        <v>0</v>
      </c>
      <c r="W303" s="1"/>
      <c r="X303" s="4">
        <f t="shared" si="165"/>
        <v>0</v>
      </c>
      <c r="Y303" s="1"/>
      <c r="Z303" s="4">
        <f t="shared" si="166"/>
        <v>0</v>
      </c>
      <c r="AA303" s="1"/>
      <c r="AB303" s="4">
        <f t="shared" si="167"/>
        <v>0</v>
      </c>
      <c r="AC303" s="4">
        <f t="shared" si="168"/>
        <v>13862.4</v>
      </c>
    </row>
    <row r="304" spans="1:29" ht="30" x14ac:dyDescent="0.25">
      <c r="A304" s="1">
        <v>2961</v>
      </c>
      <c r="B304" s="23" t="s">
        <v>291</v>
      </c>
      <c r="C304" s="29" t="s">
        <v>18</v>
      </c>
      <c r="D304" s="4">
        <v>1035</v>
      </c>
      <c r="E304" s="1"/>
      <c r="F304" s="4">
        <f t="shared" si="156"/>
        <v>0</v>
      </c>
      <c r="G304" s="1"/>
      <c r="H304" s="4">
        <f t="shared" si="157"/>
        <v>0</v>
      </c>
      <c r="I304" s="1"/>
      <c r="J304" s="4">
        <f t="shared" si="158"/>
        <v>0</v>
      </c>
      <c r="K304" s="1"/>
      <c r="L304" s="4">
        <f t="shared" si="159"/>
        <v>0</v>
      </c>
      <c r="M304" s="1"/>
      <c r="N304" s="4">
        <f t="shared" si="160"/>
        <v>0</v>
      </c>
      <c r="O304" s="1"/>
      <c r="P304" s="4">
        <f t="shared" si="161"/>
        <v>0</v>
      </c>
      <c r="Q304" s="1">
        <v>4</v>
      </c>
      <c r="R304" s="4">
        <f t="shared" si="162"/>
        <v>4140</v>
      </c>
      <c r="S304" s="1"/>
      <c r="T304" s="4">
        <f t="shared" si="163"/>
        <v>0</v>
      </c>
      <c r="U304" s="1"/>
      <c r="V304" s="4">
        <f t="shared" si="164"/>
        <v>0</v>
      </c>
      <c r="W304" s="1"/>
      <c r="X304" s="4">
        <f t="shared" si="165"/>
        <v>0</v>
      </c>
      <c r="Y304" s="1"/>
      <c r="Z304" s="4">
        <f t="shared" si="166"/>
        <v>0</v>
      </c>
      <c r="AA304" s="1"/>
      <c r="AB304" s="4">
        <f t="shared" si="167"/>
        <v>0</v>
      </c>
      <c r="AC304" s="4">
        <f t="shared" si="168"/>
        <v>4140</v>
      </c>
    </row>
    <row r="305" spans="1:29" ht="30" x14ac:dyDescent="0.25">
      <c r="A305" s="1">
        <v>2961</v>
      </c>
      <c r="B305" s="23" t="s">
        <v>292</v>
      </c>
      <c r="C305" s="29" t="s">
        <v>18</v>
      </c>
      <c r="D305" s="4">
        <v>1380</v>
      </c>
      <c r="E305" s="1"/>
      <c r="F305" s="4">
        <f t="shared" si="156"/>
        <v>0</v>
      </c>
      <c r="G305" s="1"/>
      <c r="H305" s="4">
        <f t="shared" si="157"/>
        <v>0</v>
      </c>
      <c r="I305" s="1"/>
      <c r="J305" s="4">
        <f t="shared" si="158"/>
        <v>0</v>
      </c>
      <c r="K305" s="1"/>
      <c r="L305" s="4">
        <f t="shared" si="159"/>
        <v>0</v>
      </c>
      <c r="M305" s="1"/>
      <c r="N305" s="4">
        <f t="shared" si="160"/>
        <v>0</v>
      </c>
      <c r="O305" s="1"/>
      <c r="P305" s="4">
        <f t="shared" si="161"/>
        <v>0</v>
      </c>
      <c r="Q305" s="1">
        <v>4</v>
      </c>
      <c r="R305" s="4">
        <f t="shared" si="162"/>
        <v>5520</v>
      </c>
      <c r="S305" s="1"/>
      <c r="T305" s="4">
        <f t="shared" si="163"/>
        <v>0</v>
      </c>
      <c r="U305" s="1"/>
      <c r="V305" s="4">
        <f t="shared" si="164"/>
        <v>0</v>
      </c>
      <c r="W305" s="1"/>
      <c r="X305" s="4">
        <f t="shared" si="165"/>
        <v>0</v>
      </c>
      <c r="Y305" s="1"/>
      <c r="Z305" s="4">
        <f t="shared" si="166"/>
        <v>0</v>
      </c>
      <c r="AA305" s="1"/>
      <c r="AB305" s="4">
        <f t="shared" si="167"/>
        <v>0</v>
      </c>
      <c r="AC305" s="4">
        <f t="shared" si="168"/>
        <v>5520</v>
      </c>
    </row>
    <row r="306" spans="1:29" x14ac:dyDescent="0.25">
      <c r="A306" s="1">
        <v>2961</v>
      </c>
      <c r="B306" s="23" t="s">
        <v>293</v>
      </c>
      <c r="C306" s="29" t="s">
        <v>18</v>
      </c>
      <c r="D306" s="4">
        <v>2373.7399999999998</v>
      </c>
      <c r="E306" s="1"/>
      <c r="F306" s="4">
        <f t="shared" si="156"/>
        <v>0</v>
      </c>
      <c r="G306" s="1"/>
      <c r="H306" s="4">
        <f t="shared" si="157"/>
        <v>0</v>
      </c>
      <c r="I306" s="1"/>
      <c r="J306" s="4">
        <f t="shared" si="158"/>
        <v>0</v>
      </c>
      <c r="K306" s="1"/>
      <c r="L306" s="4">
        <f t="shared" si="159"/>
        <v>0</v>
      </c>
      <c r="M306" s="1"/>
      <c r="N306" s="4">
        <f t="shared" si="160"/>
        <v>0</v>
      </c>
      <c r="O306" s="1"/>
      <c r="P306" s="4">
        <f t="shared" si="161"/>
        <v>0</v>
      </c>
      <c r="Q306" s="1">
        <v>4</v>
      </c>
      <c r="R306" s="4">
        <f t="shared" si="162"/>
        <v>9494.9599999999991</v>
      </c>
      <c r="S306" s="1"/>
      <c r="T306" s="4">
        <f t="shared" si="163"/>
        <v>0</v>
      </c>
      <c r="U306" s="1"/>
      <c r="V306" s="4">
        <f t="shared" si="164"/>
        <v>0</v>
      </c>
      <c r="W306" s="1"/>
      <c r="X306" s="4">
        <f t="shared" si="165"/>
        <v>0</v>
      </c>
      <c r="Y306" s="1"/>
      <c r="Z306" s="4">
        <f t="shared" si="166"/>
        <v>0</v>
      </c>
      <c r="AA306" s="1"/>
      <c r="AB306" s="4">
        <f t="shared" si="167"/>
        <v>0</v>
      </c>
      <c r="AC306" s="4">
        <f t="shared" si="168"/>
        <v>9494.9599999999991</v>
      </c>
    </row>
    <row r="307" spans="1:29" ht="30" x14ac:dyDescent="0.25">
      <c r="A307" s="1">
        <v>2961</v>
      </c>
      <c r="B307" s="23" t="s">
        <v>294</v>
      </c>
      <c r="C307" s="29" t="s">
        <v>18</v>
      </c>
      <c r="D307" s="4">
        <v>2689.38</v>
      </c>
      <c r="E307" s="1"/>
      <c r="F307" s="4">
        <f t="shared" si="156"/>
        <v>0</v>
      </c>
      <c r="G307" s="1"/>
      <c r="H307" s="4">
        <f t="shared" si="157"/>
        <v>0</v>
      </c>
      <c r="I307" s="1"/>
      <c r="J307" s="4">
        <f t="shared" si="158"/>
        <v>0</v>
      </c>
      <c r="K307" s="1"/>
      <c r="L307" s="4">
        <f t="shared" si="159"/>
        <v>0</v>
      </c>
      <c r="M307" s="1"/>
      <c r="N307" s="4">
        <f t="shared" si="160"/>
        <v>0</v>
      </c>
      <c r="O307" s="1"/>
      <c r="P307" s="4">
        <f t="shared" si="161"/>
        <v>0</v>
      </c>
      <c r="Q307" s="1">
        <v>4</v>
      </c>
      <c r="R307" s="4">
        <f t="shared" si="162"/>
        <v>10757.52</v>
      </c>
      <c r="S307" s="1"/>
      <c r="T307" s="4">
        <f t="shared" si="163"/>
        <v>0</v>
      </c>
      <c r="U307" s="1"/>
      <c r="V307" s="4">
        <f t="shared" si="164"/>
        <v>0</v>
      </c>
      <c r="W307" s="1"/>
      <c r="X307" s="4">
        <f t="shared" si="165"/>
        <v>0</v>
      </c>
      <c r="Y307" s="1"/>
      <c r="Z307" s="4">
        <f t="shared" si="166"/>
        <v>0</v>
      </c>
      <c r="AA307" s="1"/>
      <c r="AB307" s="4">
        <f t="shared" si="167"/>
        <v>0</v>
      </c>
      <c r="AC307" s="4">
        <f t="shared" si="168"/>
        <v>10757.52</v>
      </c>
    </row>
    <row r="308" spans="1:29" ht="30" x14ac:dyDescent="0.25">
      <c r="A308" s="1">
        <v>2961</v>
      </c>
      <c r="B308" s="23" t="s">
        <v>295</v>
      </c>
      <c r="C308" s="29" t="s">
        <v>18</v>
      </c>
      <c r="D308" s="4">
        <v>4125</v>
      </c>
      <c r="E308" s="1"/>
      <c r="F308" s="4">
        <f t="shared" si="156"/>
        <v>0</v>
      </c>
      <c r="G308" s="1"/>
      <c r="H308" s="4">
        <f t="shared" si="157"/>
        <v>0</v>
      </c>
      <c r="I308" s="1"/>
      <c r="J308" s="4">
        <f t="shared" si="158"/>
        <v>0</v>
      </c>
      <c r="K308" s="1"/>
      <c r="L308" s="4">
        <f t="shared" si="159"/>
        <v>0</v>
      </c>
      <c r="M308" s="1"/>
      <c r="N308" s="4">
        <f t="shared" si="160"/>
        <v>0</v>
      </c>
      <c r="O308" s="1"/>
      <c r="P308" s="4">
        <f t="shared" si="161"/>
        <v>0</v>
      </c>
      <c r="Q308" s="1">
        <v>4</v>
      </c>
      <c r="R308" s="4">
        <f t="shared" si="162"/>
        <v>16500</v>
      </c>
      <c r="S308" s="1"/>
      <c r="T308" s="4">
        <f t="shared" si="163"/>
        <v>0</v>
      </c>
      <c r="U308" s="1"/>
      <c r="V308" s="4">
        <f t="shared" si="164"/>
        <v>0</v>
      </c>
      <c r="W308" s="1"/>
      <c r="X308" s="4">
        <f t="shared" si="165"/>
        <v>0</v>
      </c>
      <c r="Y308" s="1"/>
      <c r="Z308" s="4">
        <f t="shared" si="166"/>
        <v>0</v>
      </c>
      <c r="AA308" s="1"/>
      <c r="AB308" s="4">
        <f t="shared" si="167"/>
        <v>0</v>
      </c>
      <c r="AC308" s="4">
        <f t="shared" si="168"/>
        <v>16500</v>
      </c>
    </row>
    <row r="309" spans="1:29" ht="30" x14ac:dyDescent="0.25">
      <c r="A309" s="1">
        <v>2961</v>
      </c>
      <c r="B309" s="23" t="s">
        <v>296</v>
      </c>
      <c r="C309" s="29" t="s">
        <v>18</v>
      </c>
      <c r="D309" s="4">
        <v>3095</v>
      </c>
      <c r="E309" s="1"/>
      <c r="F309" s="4">
        <f t="shared" si="156"/>
        <v>0</v>
      </c>
      <c r="G309" s="1"/>
      <c r="H309" s="4">
        <f t="shared" si="157"/>
        <v>0</v>
      </c>
      <c r="I309" s="1"/>
      <c r="J309" s="4">
        <f t="shared" si="158"/>
        <v>0</v>
      </c>
      <c r="K309" s="1"/>
      <c r="L309" s="4">
        <f t="shared" si="159"/>
        <v>0</v>
      </c>
      <c r="M309" s="1"/>
      <c r="N309" s="4">
        <f t="shared" si="160"/>
        <v>0</v>
      </c>
      <c r="O309" s="1"/>
      <c r="P309" s="4">
        <f t="shared" si="161"/>
        <v>0</v>
      </c>
      <c r="Q309" s="1">
        <v>4</v>
      </c>
      <c r="R309" s="4">
        <f t="shared" si="162"/>
        <v>12380</v>
      </c>
      <c r="S309" s="1"/>
      <c r="T309" s="4">
        <f t="shared" si="163"/>
        <v>0</v>
      </c>
      <c r="U309" s="1"/>
      <c r="V309" s="4">
        <f t="shared" si="164"/>
        <v>0</v>
      </c>
      <c r="W309" s="1"/>
      <c r="X309" s="4">
        <f t="shared" si="165"/>
        <v>0</v>
      </c>
      <c r="Y309" s="1"/>
      <c r="Z309" s="4">
        <f t="shared" si="166"/>
        <v>0</v>
      </c>
      <c r="AA309" s="1"/>
      <c r="AB309" s="4">
        <f t="shared" si="167"/>
        <v>0</v>
      </c>
      <c r="AC309" s="4">
        <f t="shared" si="168"/>
        <v>12380</v>
      </c>
    </row>
    <row r="310" spans="1:29" x14ac:dyDescent="0.25">
      <c r="A310" s="1">
        <v>2961</v>
      </c>
      <c r="B310" s="24" t="s">
        <v>194</v>
      </c>
      <c r="C310" s="14"/>
      <c r="D310" s="15"/>
      <c r="E310" s="15"/>
      <c r="F310" s="15">
        <f>SUM(F280:F309)</f>
        <v>0</v>
      </c>
      <c r="G310" s="15"/>
      <c r="H310" s="15">
        <f>SUM(H280:H309)</f>
        <v>0</v>
      </c>
      <c r="I310" s="15"/>
      <c r="J310" s="15">
        <f>SUM(J280:J309)</f>
        <v>0</v>
      </c>
      <c r="K310" s="15"/>
      <c r="L310" s="15">
        <f>SUM(L280:L309)</f>
        <v>0</v>
      </c>
      <c r="M310" s="15"/>
      <c r="N310" s="15">
        <f>SUM(N280:N309)</f>
        <v>0</v>
      </c>
      <c r="O310" s="15"/>
      <c r="P310" s="15">
        <f>SUM(P280:P309)</f>
        <v>0</v>
      </c>
      <c r="Q310" s="15"/>
      <c r="R310" s="15">
        <f>SUM(R280:R309)</f>
        <v>301802.48000000004</v>
      </c>
      <c r="S310" s="15"/>
      <c r="T310" s="15">
        <f>SUM(T280:T309)</f>
        <v>0</v>
      </c>
      <c r="U310" s="15"/>
      <c r="V310" s="15">
        <f>SUM(V280:V309)</f>
        <v>0</v>
      </c>
      <c r="W310" s="15"/>
      <c r="X310" s="15">
        <f>SUM(X280:X309)</f>
        <v>142328.58000000002</v>
      </c>
      <c r="Y310" s="15"/>
      <c r="Z310" s="15">
        <f>SUM(Z280:Z309)</f>
        <v>0</v>
      </c>
      <c r="AA310" s="15"/>
      <c r="AB310" s="15">
        <f>SUM(AB280:AB309)</f>
        <v>0</v>
      </c>
      <c r="AC310" s="15">
        <f>SUM(AC280:AC309)</f>
        <v>444131.06000000011</v>
      </c>
    </row>
    <row r="313" spans="1:29" ht="18.75" x14ac:dyDescent="0.3">
      <c r="A313" s="16" t="s">
        <v>215</v>
      </c>
    </row>
    <row r="314" spans="1:29" ht="30" x14ac:dyDescent="0.25">
      <c r="A314" s="26" t="s">
        <v>0</v>
      </c>
      <c r="B314" s="22" t="s">
        <v>1</v>
      </c>
      <c r="C314" s="3" t="s">
        <v>2</v>
      </c>
      <c r="D314" s="3" t="s">
        <v>26</v>
      </c>
      <c r="E314" s="5" t="s">
        <v>3</v>
      </c>
      <c r="F314" s="5" t="s">
        <v>19</v>
      </c>
      <c r="G314" s="6" t="s">
        <v>4</v>
      </c>
      <c r="H314" s="6" t="s">
        <v>19</v>
      </c>
      <c r="I314" s="8" t="s">
        <v>5</v>
      </c>
      <c r="J314" s="8" t="s">
        <v>19</v>
      </c>
      <c r="K314" s="2" t="s">
        <v>6</v>
      </c>
      <c r="L314" s="2" t="s">
        <v>19</v>
      </c>
      <c r="M314" s="9" t="s">
        <v>7</v>
      </c>
      <c r="N314" s="9" t="s">
        <v>19</v>
      </c>
      <c r="O314" s="7" t="s">
        <v>8</v>
      </c>
      <c r="P314" s="7" t="s">
        <v>19</v>
      </c>
      <c r="Q314" s="2" t="s">
        <v>9</v>
      </c>
      <c r="R314" s="2" t="s">
        <v>19</v>
      </c>
      <c r="S314" s="12" t="s">
        <v>10</v>
      </c>
      <c r="T314" s="12" t="s">
        <v>19</v>
      </c>
      <c r="U314" s="11" t="s">
        <v>11</v>
      </c>
      <c r="V314" s="11" t="s">
        <v>19</v>
      </c>
      <c r="W314" s="2" t="s">
        <v>12</v>
      </c>
      <c r="X314" s="2" t="s">
        <v>19</v>
      </c>
      <c r="Y314" s="10" t="s">
        <v>13</v>
      </c>
      <c r="Z314" s="10" t="s">
        <v>19</v>
      </c>
      <c r="AA314" s="2" t="s">
        <v>14</v>
      </c>
      <c r="AB314" s="2" t="s">
        <v>19</v>
      </c>
      <c r="AC314" s="11" t="s">
        <v>15</v>
      </c>
    </row>
    <row r="315" spans="1:29" ht="30" x14ac:dyDescent="0.25">
      <c r="A315" s="1">
        <v>3181</v>
      </c>
      <c r="B315" s="23" t="s">
        <v>372</v>
      </c>
      <c r="C315" s="29" t="s">
        <v>216</v>
      </c>
      <c r="D315" s="4">
        <v>330</v>
      </c>
      <c r="E315" s="1"/>
      <c r="F315" s="4">
        <f t="shared" ref="F315" si="169">D315*E315</f>
        <v>0</v>
      </c>
      <c r="G315" s="1"/>
      <c r="H315" s="4">
        <f t="shared" ref="H315" si="170">D315*G315</f>
        <v>0</v>
      </c>
      <c r="I315" s="1">
        <v>50</v>
      </c>
      <c r="J315" s="4">
        <f>D315*I315</f>
        <v>16500</v>
      </c>
      <c r="K315" s="1"/>
      <c r="L315" s="4">
        <f t="shared" ref="L315" si="171">D315*K315</f>
        <v>0</v>
      </c>
      <c r="M315" s="1"/>
      <c r="N315" s="4">
        <f t="shared" ref="N315" si="172">D315*M315</f>
        <v>0</v>
      </c>
      <c r="O315" s="1"/>
      <c r="P315" s="4">
        <f t="shared" ref="P315" si="173">D315*O315</f>
        <v>0</v>
      </c>
      <c r="Q315" s="1"/>
      <c r="R315" s="4">
        <f t="shared" ref="R315" si="174">D315*Q315</f>
        <v>0</v>
      </c>
      <c r="S315" s="1">
        <v>50</v>
      </c>
      <c r="T315" s="4">
        <f t="shared" ref="T315" si="175">D315*S315</f>
        <v>16500</v>
      </c>
      <c r="U315" s="1"/>
      <c r="V315" s="4">
        <f t="shared" ref="V315" si="176">D315*U315</f>
        <v>0</v>
      </c>
      <c r="W315" s="1"/>
      <c r="X315" s="4">
        <f t="shared" ref="X315" si="177">D315*W315</f>
        <v>0</v>
      </c>
      <c r="Y315" s="1"/>
      <c r="Z315" s="4">
        <f t="shared" ref="Z315" si="178">D315*Y315</f>
        <v>0</v>
      </c>
      <c r="AA315" s="1"/>
      <c r="AB315" s="4">
        <f t="shared" ref="AB315" si="179">D315*AA315</f>
        <v>0</v>
      </c>
      <c r="AC315" s="4">
        <f t="shared" ref="AC315" si="180">F315+H315+J315+L315+N315+P315+R315+T315+V315+X315+Z315+AB315</f>
        <v>33000</v>
      </c>
    </row>
    <row r="316" spans="1:29" ht="30" x14ac:dyDescent="0.25">
      <c r="A316" s="1">
        <v>3181</v>
      </c>
      <c r="B316" s="23" t="s">
        <v>373</v>
      </c>
      <c r="C316" s="29" t="s">
        <v>216</v>
      </c>
      <c r="D316" s="4"/>
      <c r="E316" s="1"/>
      <c r="F316" s="4"/>
      <c r="G316" s="1"/>
      <c r="H316" s="4"/>
      <c r="I316" s="1">
        <v>5</v>
      </c>
      <c r="J316" s="4"/>
      <c r="K316" s="1"/>
      <c r="L316" s="4"/>
      <c r="M316" s="1"/>
      <c r="N316" s="4"/>
      <c r="O316" s="1"/>
      <c r="P316" s="4"/>
      <c r="Q316" s="1"/>
      <c r="R316" s="4"/>
      <c r="S316" s="1"/>
      <c r="T316" s="4"/>
      <c r="U316" s="1"/>
      <c r="V316" s="4"/>
      <c r="W316" s="1"/>
      <c r="X316" s="4"/>
      <c r="Y316" s="1"/>
      <c r="Z316" s="4"/>
      <c r="AA316" s="1"/>
      <c r="AB316" s="4"/>
      <c r="AC316" s="4"/>
    </row>
    <row r="317" spans="1:29" x14ac:dyDescent="0.25">
      <c r="A317" s="1">
        <v>3181</v>
      </c>
      <c r="B317" s="24" t="s">
        <v>194</v>
      </c>
      <c r="C317" s="14"/>
      <c r="D317" s="15"/>
      <c r="E317" s="15"/>
      <c r="F317" s="15">
        <f>SUM(F315)</f>
        <v>0</v>
      </c>
      <c r="G317" s="15"/>
      <c r="H317" s="15">
        <f>SUM(H315)</f>
        <v>0</v>
      </c>
      <c r="I317" s="15"/>
      <c r="J317" s="15">
        <f>SUM(J315)</f>
        <v>16500</v>
      </c>
      <c r="K317" s="15"/>
      <c r="L317" s="15">
        <f>SUM(L315)</f>
        <v>0</v>
      </c>
      <c r="M317" s="15"/>
      <c r="N317" s="15">
        <f>SUM(N315)</f>
        <v>0</v>
      </c>
      <c r="O317" s="15"/>
      <c r="P317" s="15">
        <f>SUM(P315)</f>
        <v>0</v>
      </c>
      <c r="Q317" s="15"/>
      <c r="R317" s="15">
        <f>SUM(R315)</f>
        <v>0</v>
      </c>
      <c r="S317" s="15"/>
      <c r="T317" s="15">
        <f>SUM(T315)</f>
        <v>16500</v>
      </c>
      <c r="U317" s="15"/>
      <c r="V317" s="15">
        <f>SUM(V315)</f>
        <v>0</v>
      </c>
      <c r="W317" s="15"/>
      <c r="X317" s="15">
        <f>SUM(X315)</f>
        <v>0</v>
      </c>
      <c r="Y317" s="15"/>
      <c r="Z317" s="15">
        <f>SUM(Z315)</f>
        <v>0</v>
      </c>
      <c r="AA317" s="15"/>
      <c r="AB317" s="15">
        <f>SUM(AB315)</f>
        <v>0</v>
      </c>
      <c r="AC317" s="15">
        <f>SUM(AC315)</f>
        <v>33000</v>
      </c>
    </row>
    <row r="320" spans="1:29" ht="18.75" x14ac:dyDescent="0.3">
      <c r="A320" s="16" t="s">
        <v>370</v>
      </c>
    </row>
    <row r="321" spans="1:29" ht="30" x14ac:dyDescent="0.25">
      <c r="A321" s="26" t="s">
        <v>0</v>
      </c>
      <c r="B321" s="22" t="s">
        <v>1</v>
      </c>
      <c r="C321" s="3" t="s">
        <v>2</v>
      </c>
      <c r="D321" s="3" t="s">
        <v>26</v>
      </c>
      <c r="E321" s="5" t="s">
        <v>3</v>
      </c>
      <c r="F321" s="5" t="s">
        <v>19</v>
      </c>
      <c r="G321" s="6" t="s">
        <v>4</v>
      </c>
      <c r="H321" s="6" t="s">
        <v>19</v>
      </c>
      <c r="I321" s="8" t="s">
        <v>5</v>
      </c>
      <c r="J321" s="8" t="s">
        <v>19</v>
      </c>
      <c r="K321" s="2" t="s">
        <v>6</v>
      </c>
      <c r="L321" s="2" t="s">
        <v>19</v>
      </c>
      <c r="M321" s="9" t="s">
        <v>7</v>
      </c>
      <c r="N321" s="9" t="s">
        <v>19</v>
      </c>
      <c r="O321" s="7" t="s">
        <v>8</v>
      </c>
      <c r="P321" s="7" t="s">
        <v>19</v>
      </c>
      <c r="Q321" s="2" t="s">
        <v>9</v>
      </c>
      <c r="R321" s="2" t="s">
        <v>19</v>
      </c>
      <c r="S321" s="12" t="s">
        <v>10</v>
      </c>
      <c r="T321" s="12" t="s">
        <v>19</v>
      </c>
      <c r="U321" s="11" t="s">
        <v>11</v>
      </c>
      <c r="V321" s="11" t="s">
        <v>19</v>
      </c>
      <c r="W321" s="2" t="s">
        <v>12</v>
      </c>
      <c r="X321" s="2" t="s">
        <v>19</v>
      </c>
      <c r="Y321" s="10" t="s">
        <v>13</v>
      </c>
      <c r="Z321" s="10" t="s">
        <v>19</v>
      </c>
      <c r="AA321" s="2" t="s">
        <v>14</v>
      </c>
      <c r="AB321" s="2" t="s">
        <v>19</v>
      </c>
      <c r="AC321" s="11" t="s">
        <v>15</v>
      </c>
    </row>
    <row r="322" spans="1:29" ht="30" x14ac:dyDescent="0.25">
      <c r="A322" s="1">
        <v>3361</v>
      </c>
      <c r="B322" s="23" t="s">
        <v>371</v>
      </c>
      <c r="C322" s="29" t="s">
        <v>216</v>
      </c>
      <c r="D322" s="4">
        <v>30000</v>
      </c>
      <c r="E322" s="1"/>
      <c r="F322" s="4">
        <f t="shared" ref="F322" si="181">D322*E322</f>
        <v>0</v>
      </c>
      <c r="G322" s="1"/>
      <c r="H322" s="4">
        <f t="shared" ref="H322" si="182">D322*G322</f>
        <v>0</v>
      </c>
      <c r="I322" s="1">
        <v>1</v>
      </c>
      <c r="J322" s="4">
        <f t="shared" ref="J322" si="183">D322*I322</f>
        <v>30000</v>
      </c>
      <c r="K322" s="1"/>
      <c r="L322" s="4">
        <f t="shared" ref="L322" si="184">D322*K322</f>
        <v>0</v>
      </c>
      <c r="M322" s="1"/>
      <c r="N322" s="4">
        <f t="shared" ref="N322" si="185">D322*M322</f>
        <v>0</v>
      </c>
      <c r="O322" s="1"/>
      <c r="P322" s="4">
        <f t="shared" ref="P322" si="186">D322*O322</f>
        <v>0</v>
      </c>
      <c r="Q322" s="1"/>
      <c r="R322" s="4">
        <f t="shared" ref="R322" si="187">D322*Q322</f>
        <v>0</v>
      </c>
      <c r="S322" s="1"/>
      <c r="T322" s="4">
        <f t="shared" ref="T322" si="188">D322*S322</f>
        <v>0</v>
      </c>
      <c r="U322" s="1"/>
      <c r="V322" s="4">
        <f t="shared" ref="V322" si="189">D322*U322</f>
        <v>0</v>
      </c>
      <c r="W322" s="1"/>
      <c r="X322" s="4">
        <f t="shared" ref="X322" si="190">D322*W322</f>
        <v>0</v>
      </c>
      <c r="Y322" s="1"/>
      <c r="Z322" s="4">
        <f t="shared" ref="Z322" si="191">D322*Y322</f>
        <v>0</v>
      </c>
      <c r="AA322" s="1"/>
      <c r="AB322" s="4">
        <f t="shared" ref="AB322" si="192">D322*AA322</f>
        <v>0</v>
      </c>
      <c r="AC322" s="4">
        <f t="shared" ref="AC322" si="193">F322+H322+J322+L322+N322+P322+R322+T322+V322+X322+Z322+AB322</f>
        <v>30000</v>
      </c>
    </row>
    <row r="323" spans="1:29" x14ac:dyDescent="0.25">
      <c r="A323" s="1">
        <v>3361</v>
      </c>
      <c r="B323" s="24" t="s">
        <v>194</v>
      </c>
      <c r="C323" s="14"/>
      <c r="D323" s="15"/>
      <c r="E323" s="15"/>
      <c r="F323" s="15">
        <f>SUM(F322)</f>
        <v>0</v>
      </c>
      <c r="G323" s="15"/>
      <c r="H323" s="15">
        <f>SUM(H322)</f>
        <v>0</v>
      </c>
      <c r="I323" s="15"/>
      <c r="J323" s="15">
        <f>SUM(J322)</f>
        <v>30000</v>
      </c>
      <c r="K323" s="15"/>
      <c r="L323" s="15">
        <f>SUM(L322)</f>
        <v>0</v>
      </c>
      <c r="M323" s="15"/>
      <c r="N323" s="15">
        <f>SUM(N322)</f>
        <v>0</v>
      </c>
      <c r="O323" s="15"/>
      <c r="P323" s="15">
        <f>SUM(P322)</f>
        <v>0</v>
      </c>
      <c r="Q323" s="15"/>
      <c r="R323" s="15">
        <f>SUM(R322)</f>
        <v>0</v>
      </c>
      <c r="S323" s="15"/>
      <c r="T323" s="15">
        <f>SUM(T322)</f>
        <v>0</v>
      </c>
      <c r="U323" s="15"/>
      <c r="V323" s="15">
        <f>SUM(V322)</f>
        <v>0</v>
      </c>
      <c r="W323" s="15"/>
      <c r="X323" s="15">
        <f>SUM(X322)</f>
        <v>0</v>
      </c>
      <c r="Y323" s="15"/>
      <c r="Z323" s="15">
        <f>SUM(Z322)</f>
        <v>0</v>
      </c>
      <c r="AA323" s="15"/>
      <c r="AB323" s="15">
        <f>SUM(AB322)</f>
        <v>0</v>
      </c>
      <c r="AC323" s="15">
        <f>SUM(AC322)</f>
        <v>30000</v>
      </c>
    </row>
    <row r="327" spans="1:29" ht="18.75" x14ac:dyDescent="0.3">
      <c r="A327" s="16" t="s">
        <v>217</v>
      </c>
    </row>
    <row r="328" spans="1:29" ht="30" x14ac:dyDescent="0.25">
      <c r="A328" s="26" t="s">
        <v>0</v>
      </c>
      <c r="B328" s="22" t="s">
        <v>1</v>
      </c>
      <c r="C328" s="3" t="s">
        <v>2</v>
      </c>
      <c r="D328" s="3" t="s">
        <v>26</v>
      </c>
      <c r="E328" s="5" t="s">
        <v>3</v>
      </c>
      <c r="F328" s="5" t="s">
        <v>19</v>
      </c>
      <c r="G328" s="6" t="s">
        <v>4</v>
      </c>
      <c r="H328" s="6" t="s">
        <v>19</v>
      </c>
      <c r="I328" s="8" t="s">
        <v>5</v>
      </c>
      <c r="J328" s="8" t="s">
        <v>19</v>
      </c>
      <c r="K328" s="2" t="s">
        <v>6</v>
      </c>
      <c r="L328" s="2" t="s">
        <v>19</v>
      </c>
      <c r="M328" s="9" t="s">
        <v>7</v>
      </c>
      <c r="N328" s="9" t="s">
        <v>19</v>
      </c>
      <c r="O328" s="7" t="s">
        <v>8</v>
      </c>
      <c r="P328" s="7" t="s">
        <v>19</v>
      </c>
      <c r="Q328" s="2" t="s">
        <v>9</v>
      </c>
      <c r="R328" s="2" t="s">
        <v>19</v>
      </c>
      <c r="S328" s="12" t="s">
        <v>10</v>
      </c>
      <c r="T328" s="12" t="s">
        <v>19</v>
      </c>
      <c r="U328" s="11" t="s">
        <v>11</v>
      </c>
      <c r="V328" s="11" t="s">
        <v>19</v>
      </c>
      <c r="W328" s="2" t="s">
        <v>12</v>
      </c>
      <c r="X328" s="2" t="s">
        <v>19</v>
      </c>
      <c r="Y328" s="10" t="s">
        <v>13</v>
      </c>
      <c r="Z328" s="10" t="s">
        <v>19</v>
      </c>
      <c r="AA328" s="2" t="s">
        <v>14</v>
      </c>
      <c r="AB328" s="2" t="s">
        <v>19</v>
      </c>
      <c r="AC328" s="11" t="s">
        <v>15</v>
      </c>
    </row>
    <row r="329" spans="1:29" x14ac:dyDescent="0.25">
      <c r="A329" s="1">
        <v>3364</v>
      </c>
      <c r="B329" s="23" t="s">
        <v>218</v>
      </c>
      <c r="C329" s="17" t="s">
        <v>216</v>
      </c>
      <c r="D329" s="4">
        <v>1000</v>
      </c>
      <c r="E329" s="1"/>
      <c r="F329" s="4">
        <f>D329*E329</f>
        <v>0</v>
      </c>
      <c r="G329" s="1"/>
      <c r="H329" s="4">
        <f>D329*G329</f>
        <v>0</v>
      </c>
      <c r="I329" s="1"/>
      <c r="J329" s="4">
        <f>D329*I329</f>
        <v>0</v>
      </c>
      <c r="K329" s="1"/>
      <c r="L329" s="4">
        <f>D329*K329</f>
        <v>0</v>
      </c>
      <c r="M329" s="1"/>
      <c r="N329" s="4">
        <f>D329*M329</f>
        <v>0</v>
      </c>
      <c r="O329" s="1">
        <v>20</v>
      </c>
      <c r="P329" s="4">
        <f>D329*O329</f>
        <v>20000</v>
      </c>
      <c r="Q329" s="1"/>
      <c r="R329" s="4">
        <f>D329*Q329</f>
        <v>0</v>
      </c>
      <c r="S329" s="1"/>
      <c r="T329" s="4">
        <f>D329*S329</f>
        <v>0</v>
      </c>
      <c r="U329" s="1"/>
      <c r="V329" s="4">
        <f>D329*U329</f>
        <v>0</v>
      </c>
      <c r="W329" s="1"/>
      <c r="X329" s="4">
        <f>D329*W329</f>
        <v>0</v>
      </c>
      <c r="Y329" s="1"/>
      <c r="Z329" s="4">
        <f>D329*Y329</f>
        <v>0</v>
      </c>
      <c r="AA329" s="1"/>
      <c r="AB329" s="4">
        <f>D329*AA329</f>
        <v>0</v>
      </c>
      <c r="AC329" s="4">
        <f t="shared" ref="AC329:AC334" si="194">F329+H329+J329+L329+N329+P329+R329+T329+V329+X329+Z329+AB329</f>
        <v>20000</v>
      </c>
    </row>
    <row r="330" spans="1:29" x14ac:dyDescent="0.25">
      <c r="A330" s="1">
        <v>3364</v>
      </c>
      <c r="B330" s="23" t="s">
        <v>219</v>
      </c>
      <c r="C330" s="29" t="s">
        <v>216</v>
      </c>
      <c r="D330" s="4">
        <v>1500</v>
      </c>
      <c r="E330" s="1"/>
      <c r="F330" s="4">
        <f t="shared" ref="F330:F334" si="195">D330*E330</f>
        <v>0</v>
      </c>
      <c r="G330" s="1"/>
      <c r="H330" s="4">
        <f t="shared" ref="H330:H334" si="196">D330*G330</f>
        <v>0</v>
      </c>
      <c r="I330" s="1">
        <v>10</v>
      </c>
      <c r="J330" s="4">
        <f t="shared" ref="J330:J334" si="197">D330*I330</f>
        <v>15000</v>
      </c>
      <c r="K330" s="1"/>
      <c r="L330" s="4">
        <f t="shared" ref="L330:L334" si="198">D330*K330</f>
        <v>0</v>
      </c>
      <c r="M330" s="1"/>
      <c r="N330" s="4">
        <f t="shared" ref="N330:N334" si="199">D330*M330</f>
        <v>0</v>
      </c>
      <c r="O330" s="1"/>
      <c r="P330" s="4">
        <f t="shared" ref="P330:P334" si="200">D330*O330</f>
        <v>0</v>
      </c>
      <c r="Q330" s="1"/>
      <c r="R330" s="4">
        <f t="shared" ref="R330:R334" si="201">D330*Q330</f>
        <v>0</v>
      </c>
      <c r="S330" s="1"/>
      <c r="T330" s="4">
        <f t="shared" ref="T330:T334" si="202">D330*S330</f>
        <v>0</v>
      </c>
      <c r="U330" s="1"/>
      <c r="V330" s="4">
        <f t="shared" ref="V330:V334" si="203">D330*U330</f>
        <v>0</v>
      </c>
      <c r="W330" s="1"/>
      <c r="X330" s="4">
        <f t="shared" ref="X330:X334" si="204">D330*W330</f>
        <v>0</v>
      </c>
      <c r="Y330" s="1"/>
      <c r="Z330" s="4">
        <f t="shared" ref="Z330:Z334" si="205">D330*Y330</f>
        <v>0</v>
      </c>
      <c r="AA330" s="1"/>
      <c r="AB330" s="4">
        <f t="shared" ref="AB330:AB334" si="206">D330*AA330</f>
        <v>0</v>
      </c>
      <c r="AC330" s="4">
        <f t="shared" si="194"/>
        <v>15000</v>
      </c>
    </row>
    <row r="331" spans="1:29" x14ac:dyDescent="0.25">
      <c r="A331" s="1">
        <v>3364</v>
      </c>
      <c r="B331" s="23" t="s">
        <v>351</v>
      </c>
      <c r="C331" s="29" t="s">
        <v>216</v>
      </c>
      <c r="D331" s="4">
        <v>1700</v>
      </c>
      <c r="E331" s="1"/>
      <c r="F331" s="4">
        <f t="shared" si="195"/>
        <v>0</v>
      </c>
      <c r="G331" s="1"/>
      <c r="H331" s="4">
        <f t="shared" si="196"/>
        <v>0</v>
      </c>
      <c r="I331" s="1"/>
      <c r="J331" s="4">
        <f t="shared" si="197"/>
        <v>0</v>
      </c>
      <c r="K331" s="1"/>
      <c r="L331" s="4">
        <f t="shared" si="198"/>
        <v>0</v>
      </c>
      <c r="M331" s="1"/>
      <c r="N331" s="4">
        <f t="shared" si="199"/>
        <v>0</v>
      </c>
      <c r="O331" s="1"/>
      <c r="P331" s="4">
        <f t="shared" si="200"/>
        <v>0</v>
      </c>
      <c r="Q331" s="1">
        <v>80</v>
      </c>
      <c r="R331" s="4">
        <f t="shared" si="201"/>
        <v>136000</v>
      </c>
      <c r="S331" s="1"/>
      <c r="T331" s="4">
        <f t="shared" si="202"/>
        <v>0</v>
      </c>
      <c r="U331" s="1"/>
      <c r="V331" s="4">
        <f t="shared" si="203"/>
        <v>0</v>
      </c>
      <c r="W331" s="1"/>
      <c r="X331" s="4">
        <f t="shared" si="204"/>
        <v>0</v>
      </c>
      <c r="Y331" s="1"/>
      <c r="Z331" s="4">
        <f t="shared" si="205"/>
        <v>0</v>
      </c>
      <c r="AA331" s="1"/>
      <c r="AB331" s="4">
        <f t="shared" si="206"/>
        <v>0</v>
      </c>
      <c r="AC331" s="4">
        <f t="shared" si="194"/>
        <v>136000</v>
      </c>
    </row>
    <row r="332" spans="1:29" ht="30" x14ac:dyDescent="0.25">
      <c r="A332" s="1">
        <v>3364</v>
      </c>
      <c r="B332" s="23" t="s">
        <v>220</v>
      </c>
      <c r="C332" s="17" t="s">
        <v>216</v>
      </c>
      <c r="D332" s="4">
        <v>112</v>
      </c>
      <c r="E332" s="1"/>
      <c r="F332" s="4">
        <f t="shared" si="195"/>
        <v>0</v>
      </c>
      <c r="G332" s="1"/>
      <c r="H332" s="4">
        <f t="shared" si="196"/>
        <v>0</v>
      </c>
      <c r="I332" s="1"/>
      <c r="J332" s="4">
        <f t="shared" si="197"/>
        <v>0</v>
      </c>
      <c r="K332" s="1"/>
      <c r="L332" s="4">
        <f t="shared" si="198"/>
        <v>0</v>
      </c>
      <c r="M332" s="1">
        <v>800</v>
      </c>
      <c r="N332" s="4">
        <f t="shared" si="199"/>
        <v>89600</v>
      </c>
      <c r="O332" s="1"/>
      <c r="P332" s="4">
        <f t="shared" si="200"/>
        <v>0</v>
      </c>
      <c r="Q332" s="1"/>
      <c r="R332" s="4">
        <f t="shared" si="201"/>
        <v>0</v>
      </c>
      <c r="S332" s="1"/>
      <c r="T332" s="4">
        <f t="shared" si="202"/>
        <v>0</v>
      </c>
      <c r="U332" s="1"/>
      <c r="V332" s="4">
        <f t="shared" si="203"/>
        <v>0</v>
      </c>
      <c r="W332" s="1"/>
      <c r="X332" s="4">
        <f t="shared" si="204"/>
        <v>0</v>
      </c>
      <c r="Y332" s="1"/>
      <c r="Z332" s="4">
        <f t="shared" si="205"/>
        <v>0</v>
      </c>
      <c r="AA332" s="1"/>
      <c r="AB332" s="4">
        <f t="shared" si="206"/>
        <v>0</v>
      </c>
      <c r="AC332" s="4">
        <f t="shared" si="194"/>
        <v>89600</v>
      </c>
    </row>
    <row r="333" spans="1:29" x14ac:dyDescent="0.25">
      <c r="A333" s="1">
        <v>3364</v>
      </c>
      <c r="B333" s="23" t="s">
        <v>221</v>
      </c>
      <c r="C333" s="17" t="s">
        <v>216</v>
      </c>
      <c r="D333" s="4">
        <v>15</v>
      </c>
      <c r="E333" s="1"/>
      <c r="F333" s="4">
        <f t="shared" si="195"/>
        <v>0</v>
      </c>
      <c r="G333" s="1"/>
      <c r="H333" s="4">
        <f t="shared" si="196"/>
        <v>0</v>
      </c>
      <c r="I333" s="1"/>
      <c r="J333" s="4">
        <f t="shared" si="197"/>
        <v>0</v>
      </c>
      <c r="K333" s="1">
        <v>500</v>
      </c>
      <c r="L333" s="4">
        <f t="shared" si="198"/>
        <v>7500</v>
      </c>
      <c r="M333" s="1"/>
      <c r="N333" s="4">
        <f t="shared" si="199"/>
        <v>0</v>
      </c>
      <c r="O333" s="1"/>
      <c r="P333" s="4">
        <f t="shared" si="200"/>
        <v>0</v>
      </c>
      <c r="Q333" s="1"/>
      <c r="R333" s="4">
        <f t="shared" si="201"/>
        <v>0</v>
      </c>
      <c r="S333" s="1"/>
      <c r="T333" s="4">
        <f t="shared" si="202"/>
        <v>0</v>
      </c>
      <c r="U333" s="1"/>
      <c r="V333" s="4">
        <f t="shared" si="203"/>
        <v>0</v>
      </c>
      <c r="W333" s="1"/>
      <c r="X333" s="4">
        <f t="shared" si="204"/>
        <v>0</v>
      </c>
      <c r="Y333" s="1"/>
      <c r="Z333" s="4">
        <f t="shared" si="205"/>
        <v>0</v>
      </c>
      <c r="AA333" s="1"/>
      <c r="AB333" s="4">
        <f t="shared" si="206"/>
        <v>0</v>
      </c>
      <c r="AC333" s="4">
        <f t="shared" si="194"/>
        <v>7500</v>
      </c>
    </row>
    <row r="334" spans="1:29" x14ac:dyDescent="0.25">
      <c r="A334" s="1">
        <v>3364</v>
      </c>
      <c r="B334" s="23" t="s">
        <v>222</v>
      </c>
      <c r="C334" s="17" t="s">
        <v>216</v>
      </c>
      <c r="D334" s="4">
        <v>15</v>
      </c>
      <c r="E334" s="1"/>
      <c r="F334" s="4">
        <f t="shared" si="195"/>
        <v>0</v>
      </c>
      <c r="G334" s="1"/>
      <c r="H334" s="4">
        <f t="shared" si="196"/>
        <v>0</v>
      </c>
      <c r="I334" s="1"/>
      <c r="J334" s="4">
        <f t="shared" si="197"/>
        <v>0</v>
      </c>
      <c r="K334" s="1">
        <v>500</v>
      </c>
      <c r="L334" s="4">
        <f t="shared" si="198"/>
        <v>7500</v>
      </c>
      <c r="M334" s="1"/>
      <c r="N334" s="4">
        <f t="shared" si="199"/>
        <v>0</v>
      </c>
      <c r="O334" s="1"/>
      <c r="P334" s="4">
        <f t="shared" si="200"/>
        <v>0</v>
      </c>
      <c r="Q334" s="1"/>
      <c r="R334" s="4">
        <f t="shared" si="201"/>
        <v>0</v>
      </c>
      <c r="S334" s="1"/>
      <c r="T334" s="4">
        <f t="shared" si="202"/>
        <v>0</v>
      </c>
      <c r="U334" s="1"/>
      <c r="V334" s="4">
        <f t="shared" si="203"/>
        <v>0</v>
      </c>
      <c r="W334" s="1"/>
      <c r="X334" s="4">
        <f t="shared" si="204"/>
        <v>0</v>
      </c>
      <c r="Y334" s="1"/>
      <c r="Z334" s="4">
        <f t="shared" si="205"/>
        <v>0</v>
      </c>
      <c r="AA334" s="1"/>
      <c r="AB334" s="4">
        <f t="shared" si="206"/>
        <v>0</v>
      </c>
      <c r="AC334" s="4">
        <f t="shared" si="194"/>
        <v>7500</v>
      </c>
    </row>
    <row r="335" spans="1:29" x14ac:dyDescent="0.25">
      <c r="A335" s="1">
        <v>3364</v>
      </c>
      <c r="B335" s="24" t="s">
        <v>194</v>
      </c>
      <c r="C335" s="14"/>
      <c r="D335" s="15"/>
      <c r="E335" s="15"/>
      <c r="F335" s="15">
        <f>SUM(F329:F334)</f>
        <v>0</v>
      </c>
      <c r="G335" s="15"/>
      <c r="H335" s="15">
        <f>SUM(H329:H334)</f>
        <v>0</v>
      </c>
      <c r="I335" s="15"/>
      <c r="J335" s="15">
        <f>SUM(J329:J334)</f>
        <v>15000</v>
      </c>
      <c r="K335" s="15"/>
      <c r="L335" s="15">
        <f>SUM(L329:L334)</f>
        <v>15000</v>
      </c>
      <c r="M335" s="15"/>
      <c r="N335" s="15">
        <f>SUM(N329:N334)</f>
        <v>89600</v>
      </c>
      <c r="O335" s="15"/>
      <c r="P335" s="15">
        <f>SUM(P329:P334)</f>
        <v>20000</v>
      </c>
      <c r="Q335" s="15"/>
      <c r="R335" s="15">
        <f>SUM(R329:R334)</f>
        <v>136000</v>
      </c>
      <c r="S335" s="15"/>
      <c r="T335" s="15">
        <f>SUM(T329:T334)</f>
        <v>0</v>
      </c>
      <c r="U335" s="15"/>
      <c r="V335" s="15">
        <f>SUM(V329:V334)</f>
        <v>0</v>
      </c>
      <c r="W335" s="15"/>
      <c r="X335" s="15">
        <f>SUM(X329:X334)</f>
        <v>0</v>
      </c>
      <c r="Y335" s="15"/>
      <c r="Z335" s="15">
        <f>SUM(Z329:Z334)</f>
        <v>0</v>
      </c>
      <c r="AA335" s="15"/>
      <c r="AB335" s="15">
        <f>SUM(AB329:AB334)</f>
        <v>0</v>
      </c>
      <c r="AC335" s="15">
        <f>SUM(AC329:AC334)</f>
        <v>275600</v>
      </c>
    </row>
    <row r="338" spans="1:29" ht="18.75" x14ac:dyDescent="0.3">
      <c r="A338" s="16" t="s">
        <v>223</v>
      </c>
    </row>
    <row r="339" spans="1:29" ht="30" x14ac:dyDescent="0.25">
      <c r="A339" s="26" t="s">
        <v>0</v>
      </c>
      <c r="B339" s="22" t="s">
        <v>1</v>
      </c>
      <c r="C339" s="3" t="s">
        <v>2</v>
      </c>
      <c r="D339" s="3" t="s">
        <v>26</v>
      </c>
      <c r="E339" s="5" t="s">
        <v>3</v>
      </c>
      <c r="F339" s="5" t="s">
        <v>19</v>
      </c>
      <c r="G339" s="6" t="s">
        <v>4</v>
      </c>
      <c r="H339" s="6" t="s">
        <v>19</v>
      </c>
      <c r="I339" s="8" t="s">
        <v>5</v>
      </c>
      <c r="J339" s="8" t="s">
        <v>19</v>
      </c>
      <c r="K339" s="2" t="s">
        <v>6</v>
      </c>
      <c r="L339" s="2" t="s">
        <v>19</v>
      </c>
      <c r="M339" s="9" t="s">
        <v>7</v>
      </c>
      <c r="N339" s="9" t="s">
        <v>19</v>
      </c>
      <c r="O339" s="7" t="s">
        <v>8</v>
      </c>
      <c r="P339" s="7" t="s">
        <v>19</v>
      </c>
      <c r="Q339" s="2" t="s">
        <v>9</v>
      </c>
      <c r="R339" s="2" t="s">
        <v>19</v>
      </c>
      <c r="S339" s="12" t="s">
        <v>10</v>
      </c>
      <c r="T339" s="12" t="s">
        <v>19</v>
      </c>
      <c r="U339" s="11" t="s">
        <v>11</v>
      </c>
      <c r="V339" s="11" t="s">
        <v>19</v>
      </c>
      <c r="W339" s="2" t="s">
        <v>12</v>
      </c>
      <c r="X339" s="2" t="s">
        <v>19</v>
      </c>
      <c r="Y339" s="10" t="s">
        <v>13</v>
      </c>
      <c r="Z339" s="10" t="s">
        <v>19</v>
      </c>
      <c r="AA339" s="2" t="s">
        <v>14</v>
      </c>
      <c r="AB339" s="2" t="s">
        <v>19</v>
      </c>
      <c r="AC339" s="11" t="s">
        <v>15</v>
      </c>
    </row>
    <row r="340" spans="1:29" ht="45" x14ac:dyDescent="0.25">
      <c r="A340" s="1">
        <v>3381</v>
      </c>
      <c r="B340" s="23" t="s">
        <v>224</v>
      </c>
      <c r="C340" s="29" t="s">
        <v>216</v>
      </c>
      <c r="D340" s="4">
        <v>25000</v>
      </c>
      <c r="E340" s="1">
        <v>1</v>
      </c>
      <c r="F340" s="4">
        <f t="shared" ref="F340" si="207">D340*E340</f>
        <v>25000</v>
      </c>
      <c r="G340" s="1">
        <v>1</v>
      </c>
      <c r="H340" s="4">
        <f t="shared" ref="H340" si="208">D340*G340</f>
        <v>25000</v>
      </c>
      <c r="I340" s="1">
        <v>1</v>
      </c>
      <c r="J340" s="4">
        <f t="shared" ref="J340" si="209">D340*I340</f>
        <v>25000</v>
      </c>
      <c r="K340" s="1">
        <v>1</v>
      </c>
      <c r="L340" s="4">
        <f t="shared" ref="L340" si="210">D340*K340</f>
        <v>25000</v>
      </c>
      <c r="M340" s="1">
        <v>1</v>
      </c>
      <c r="N340" s="4">
        <f t="shared" ref="N340" si="211">D340*M340</f>
        <v>25000</v>
      </c>
      <c r="O340" s="1">
        <v>1</v>
      </c>
      <c r="P340" s="4">
        <f t="shared" ref="P340" si="212">D340*O340</f>
        <v>25000</v>
      </c>
      <c r="Q340" s="1">
        <v>1</v>
      </c>
      <c r="R340" s="4">
        <f t="shared" ref="R340" si="213">D340*Q340</f>
        <v>25000</v>
      </c>
      <c r="S340" s="1">
        <v>1</v>
      </c>
      <c r="T340" s="4">
        <f t="shared" ref="T340" si="214">D340*S340</f>
        <v>25000</v>
      </c>
      <c r="U340" s="1">
        <v>1</v>
      </c>
      <c r="V340" s="4">
        <f t="shared" ref="V340" si="215">D340*U340</f>
        <v>25000</v>
      </c>
      <c r="W340" s="1">
        <v>1</v>
      </c>
      <c r="X340" s="4">
        <f t="shared" ref="X340" si="216">D340*W340</f>
        <v>25000</v>
      </c>
      <c r="Y340" s="1">
        <v>1</v>
      </c>
      <c r="Z340" s="4">
        <f t="shared" ref="Z340" si="217">D340*Y340</f>
        <v>25000</v>
      </c>
      <c r="AA340" s="1">
        <v>1</v>
      </c>
      <c r="AB340" s="4">
        <f t="shared" ref="AB340" si="218">D340*AA340</f>
        <v>25000</v>
      </c>
      <c r="AC340" s="4">
        <f t="shared" ref="AC340" si="219">F340+H340+J340+L340+N340+P340+R340+T340+V340+X340+Z340+AB340</f>
        <v>300000</v>
      </c>
    </row>
    <row r="341" spans="1:29" x14ac:dyDescent="0.25">
      <c r="A341" s="1">
        <v>3381</v>
      </c>
      <c r="B341" s="24" t="s">
        <v>194</v>
      </c>
      <c r="C341" s="14"/>
      <c r="D341" s="15"/>
      <c r="E341" s="15"/>
      <c r="F341" s="15">
        <f>SUM(F340:F340)</f>
        <v>25000</v>
      </c>
      <c r="G341" s="15"/>
      <c r="H341" s="15">
        <f>SUM(H340:H340)</f>
        <v>25000</v>
      </c>
      <c r="I341" s="15"/>
      <c r="J341" s="15">
        <f>SUM(J340:J340)</f>
        <v>25000</v>
      </c>
      <c r="K341" s="15"/>
      <c r="L341" s="15">
        <f>SUM(L340:L340)</f>
        <v>25000</v>
      </c>
      <c r="M341" s="15"/>
      <c r="N341" s="15">
        <f>SUM(N340:N340)</f>
        <v>25000</v>
      </c>
      <c r="O341" s="15"/>
      <c r="P341" s="15">
        <f>SUM(P340:P340)</f>
        <v>25000</v>
      </c>
      <c r="Q341" s="15"/>
      <c r="R341" s="15">
        <f>SUM(R340:R340)</f>
        <v>25000</v>
      </c>
      <c r="S341" s="15"/>
      <c r="T341" s="15">
        <f>SUM(T340:T340)</f>
        <v>25000</v>
      </c>
      <c r="U341" s="15"/>
      <c r="V341" s="15">
        <f>SUM(V340:V340)</f>
        <v>25000</v>
      </c>
      <c r="W341" s="15"/>
      <c r="X341" s="15">
        <f>SUM(X340:X340)</f>
        <v>25000</v>
      </c>
      <c r="Y341" s="15"/>
      <c r="Z341" s="15">
        <f>SUM(Z340:Z340)</f>
        <v>25000</v>
      </c>
      <c r="AA341" s="15"/>
      <c r="AB341" s="15">
        <f>SUM(AB340:AB340)</f>
        <v>25000</v>
      </c>
      <c r="AC341" s="15">
        <f>SUM(AC340:AC340)</f>
        <v>300000</v>
      </c>
    </row>
    <row r="344" spans="1:29" ht="18.75" x14ac:dyDescent="0.3">
      <c r="A344" s="16" t="s">
        <v>225</v>
      </c>
    </row>
    <row r="345" spans="1:29" ht="30" x14ac:dyDescent="0.25">
      <c r="A345" s="26" t="s">
        <v>0</v>
      </c>
      <c r="B345" s="22" t="s">
        <v>1</v>
      </c>
      <c r="C345" s="3" t="s">
        <v>2</v>
      </c>
      <c r="D345" s="3" t="s">
        <v>26</v>
      </c>
      <c r="E345" s="5" t="s">
        <v>3</v>
      </c>
      <c r="F345" s="5" t="s">
        <v>19</v>
      </c>
      <c r="G345" s="6" t="s">
        <v>4</v>
      </c>
      <c r="H345" s="6" t="s">
        <v>19</v>
      </c>
      <c r="I345" s="8" t="s">
        <v>5</v>
      </c>
      <c r="J345" s="8" t="s">
        <v>19</v>
      </c>
      <c r="K345" s="2" t="s">
        <v>6</v>
      </c>
      <c r="L345" s="2" t="s">
        <v>19</v>
      </c>
      <c r="M345" s="9" t="s">
        <v>7</v>
      </c>
      <c r="N345" s="9" t="s">
        <v>19</v>
      </c>
      <c r="O345" s="7" t="s">
        <v>8</v>
      </c>
      <c r="P345" s="7" t="s">
        <v>19</v>
      </c>
      <c r="Q345" s="2" t="s">
        <v>9</v>
      </c>
      <c r="R345" s="2" t="s">
        <v>19</v>
      </c>
      <c r="S345" s="12" t="s">
        <v>10</v>
      </c>
      <c r="T345" s="12" t="s">
        <v>19</v>
      </c>
      <c r="U345" s="11" t="s">
        <v>11</v>
      </c>
      <c r="V345" s="11" t="s">
        <v>19</v>
      </c>
      <c r="W345" s="2" t="s">
        <v>12</v>
      </c>
      <c r="X345" s="2" t="s">
        <v>19</v>
      </c>
      <c r="Y345" s="10" t="s">
        <v>13</v>
      </c>
      <c r="Z345" s="10" t="s">
        <v>19</v>
      </c>
      <c r="AA345" s="2" t="s">
        <v>14</v>
      </c>
      <c r="AB345" s="2" t="s">
        <v>19</v>
      </c>
      <c r="AC345" s="11" t="s">
        <v>15</v>
      </c>
    </row>
    <row r="346" spans="1:29" ht="45" x14ac:dyDescent="0.25">
      <c r="A346" s="1">
        <v>3451</v>
      </c>
      <c r="B346" s="23" t="s">
        <v>226</v>
      </c>
      <c r="C346" s="29" t="s">
        <v>203</v>
      </c>
      <c r="D346" s="4">
        <v>462000</v>
      </c>
      <c r="E346" s="1"/>
      <c r="F346" s="4">
        <f t="shared" ref="F346" si="220">D346*E346</f>
        <v>0</v>
      </c>
      <c r="G346" s="1"/>
      <c r="H346" s="4">
        <f t="shared" ref="H346" si="221">D346*G346</f>
        <v>0</v>
      </c>
      <c r="I346" s="1">
        <v>1</v>
      </c>
      <c r="J346" s="19">
        <f t="shared" ref="J346" si="222">D346*I346</f>
        <v>462000</v>
      </c>
      <c r="K346" s="1"/>
      <c r="L346" s="4">
        <f t="shared" ref="L346" si="223">D346*K346</f>
        <v>0</v>
      </c>
      <c r="M346" s="1"/>
      <c r="N346" s="4">
        <f t="shared" ref="N346" si="224">D346*M346</f>
        <v>0</v>
      </c>
      <c r="O346" s="1"/>
      <c r="P346" s="4">
        <f t="shared" ref="P346" si="225">D346*O346</f>
        <v>0</v>
      </c>
      <c r="Q346" s="1"/>
      <c r="R346" s="4">
        <f t="shared" ref="R346" si="226">D346*Q346</f>
        <v>0</v>
      </c>
      <c r="S346" s="1"/>
      <c r="T346" s="4">
        <f t="shared" ref="T346" si="227">D346*S346</f>
        <v>0</v>
      </c>
      <c r="U346" s="1"/>
      <c r="V346" s="4">
        <f t="shared" ref="V346" si="228">D346*U346</f>
        <v>0</v>
      </c>
      <c r="W346" s="1"/>
      <c r="X346" s="4">
        <f t="shared" ref="X346" si="229">D346*W346</f>
        <v>0</v>
      </c>
      <c r="Y346" s="1"/>
      <c r="Z346" s="4">
        <f t="shared" ref="Z346" si="230">D346*Y346</f>
        <v>0</v>
      </c>
      <c r="AA346" s="1"/>
      <c r="AB346" s="4">
        <f t="shared" ref="AB346" si="231">D346*AA346</f>
        <v>0</v>
      </c>
      <c r="AC346" s="4">
        <f t="shared" ref="AC346" si="232">F346+H346+J346+L346+N346+P346+R346+T346+V346+X346+Z346+AB346</f>
        <v>462000</v>
      </c>
    </row>
    <row r="347" spans="1:29" x14ac:dyDescent="0.25">
      <c r="A347" s="1">
        <v>3451</v>
      </c>
      <c r="B347" s="24" t="s">
        <v>194</v>
      </c>
      <c r="C347" s="14"/>
      <c r="D347" s="15"/>
      <c r="E347" s="15"/>
      <c r="F347" s="15">
        <f>SUM(F346)</f>
        <v>0</v>
      </c>
      <c r="G347" s="15"/>
      <c r="H347" s="15">
        <f>SUM(H346)</f>
        <v>0</v>
      </c>
      <c r="I347" s="15"/>
      <c r="J347" s="15">
        <f>SUM(J346)</f>
        <v>462000</v>
      </c>
      <c r="K347" s="15"/>
      <c r="L347" s="15">
        <f>SUM(L346)</f>
        <v>0</v>
      </c>
      <c r="M347" s="15"/>
      <c r="N347" s="15">
        <f>SUM(N346)</f>
        <v>0</v>
      </c>
      <c r="O347" s="15"/>
      <c r="P347" s="15">
        <f>SUM(P346)</f>
        <v>0</v>
      </c>
      <c r="Q347" s="15"/>
      <c r="R347" s="15">
        <f>SUM(R346)</f>
        <v>0</v>
      </c>
      <c r="S347" s="15"/>
      <c r="T347" s="15">
        <f>SUM(T346)</f>
        <v>0</v>
      </c>
      <c r="U347" s="15"/>
      <c r="V347" s="15">
        <f>SUM(V346)</f>
        <v>0</v>
      </c>
      <c r="W347" s="15"/>
      <c r="X347" s="15">
        <f>SUM(X346)</f>
        <v>0</v>
      </c>
      <c r="Y347" s="15"/>
      <c r="Z347" s="15">
        <f>SUM(Z346)</f>
        <v>0</v>
      </c>
      <c r="AA347" s="15"/>
      <c r="AB347" s="15">
        <f>SUM(AB346)</f>
        <v>0</v>
      </c>
      <c r="AC347" s="15">
        <f>SUM(AC346)</f>
        <v>462000</v>
      </c>
    </row>
    <row r="350" spans="1:29" ht="18.75" x14ac:dyDescent="0.3">
      <c r="A350" s="16" t="s">
        <v>227</v>
      </c>
    </row>
    <row r="351" spans="1:29" ht="30" x14ac:dyDescent="0.25">
      <c r="A351" s="26" t="s">
        <v>0</v>
      </c>
      <c r="B351" s="22" t="s">
        <v>1</v>
      </c>
      <c r="C351" s="3" t="s">
        <v>2</v>
      </c>
      <c r="D351" s="3" t="s">
        <v>26</v>
      </c>
      <c r="E351" s="5" t="s">
        <v>3</v>
      </c>
      <c r="F351" s="5" t="s">
        <v>19</v>
      </c>
      <c r="G351" s="6" t="s">
        <v>4</v>
      </c>
      <c r="H351" s="6" t="s">
        <v>19</v>
      </c>
      <c r="I351" s="8" t="s">
        <v>5</v>
      </c>
      <c r="J351" s="8" t="s">
        <v>19</v>
      </c>
      <c r="K351" s="2" t="s">
        <v>6</v>
      </c>
      <c r="L351" s="2" t="s">
        <v>19</v>
      </c>
      <c r="M351" s="9" t="s">
        <v>7</v>
      </c>
      <c r="N351" s="9" t="s">
        <v>19</v>
      </c>
      <c r="O351" s="7" t="s">
        <v>8</v>
      </c>
      <c r="P351" s="7" t="s">
        <v>19</v>
      </c>
      <c r="Q351" s="2" t="s">
        <v>9</v>
      </c>
      <c r="R351" s="2" t="s">
        <v>19</v>
      </c>
      <c r="S351" s="12" t="s">
        <v>10</v>
      </c>
      <c r="T351" s="12" t="s">
        <v>19</v>
      </c>
      <c r="U351" s="11" t="s">
        <v>11</v>
      </c>
      <c r="V351" s="11" t="s">
        <v>19</v>
      </c>
      <c r="W351" s="2" t="s">
        <v>12</v>
      </c>
      <c r="X351" s="2" t="s">
        <v>19</v>
      </c>
      <c r="Y351" s="10" t="s">
        <v>13</v>
      </c>
      <c r="Z351" s="10" t="s">
        <v>19</v>
      </c>
      <c r="AA351" s="2" t="s">
        <v>14</v>
      </c>
      <c r="AB351" s="2" t="s">
        <v>19</v>
      </c>
      <c r="AC351" s="11" t="s">
        <v>15</v>
      </c>
    </row>
    <row r="352" spans="1:29" ht="30" x14ac:dyDescent="0.25">
      <c r="A352" s="1">
        <v>3511</v>
      </c>
      <c r="B352" s="23" t="s">
        <v>228</v>
      </c>
      <c r="C352" s="17" t="s">
        <v>203</v>
      </c>
      <c r="D352" s="4">
        <v>200</v>
      </c>
      <c r="E352" s="1"/>
      <c r="F352" s="4">
        <f>D352*E352</f>
        <v>0</v>
      </c>
      <c r="G352" s="1"/>
      <c r="H352" s="4">
        <f>D352*G352</f>
        <v>0</v>
      </c>
      <c r="I352" s="1">
        <v>30</v>
      </c>
      <c r="J352" s="4">
        <f>D352*I352</f>
        <v>6000</v>
      </c>
      <c r="K352" s="1"/>
      <c r="L352" s="4">
        <f>D352*K352</f>
        <v>0</v>
      </c>
      <c r="M352" s="1"/>
      <c r="N352" s="4">
        <f>D352*M352</f>
        <v>0</v>
      </c>
      <c r="O352" s="1"/>
      <c r="P352" s="4">
        <f>D352*O352</f>
        <v>0</v>
      </c>
      <c r="Q352" s="1"/>
      <c r="R352" s="4">
        <f>D352*Q352</f>
        <v>0</v>
      </c>
      <c r="S352" s="1"/>
      <c r="T352" s="4">
        <f>D352*S352</f>
        <v>0</v>
      </c>
      <c r="U352" s="1"/>
      <c r="V352" s="4">
        <f>D352*U352</f>
        <v>0</v>
      </c>
      <c r="W352" s="1"/>
      <c r="X352" s="4">
        <f>D352*W352</f>
        <v>0</v>
      </c>
      <c r="Y352" s="1"/>
      <c r="Z352" s="4">
        <f>D352*Y352</f>
        <v>0</v>
      </c>
      <c r="AA352" s="1"/>
      <c r="AB352" s="4">
        <f>D352*AA352</f>
        <v>0</v>
      </c>
      <c r="AC352" s="4">
        <f t="shared" ref="AC352:AC357" si="233">F352+H352+J352+L352+N352+P352+R352+T352+V352+X352+Z352+AB352</f>
        <v>6000</v>
      </c>
    </row>
    <row r="353" spans="1:31" ht="30" x14ac:dyDescent="0.25">
      <c r="A353" s="1">
        <v>3511</v>
      </c>
      <c r="B353" s="23" t="s">
        <v>229</v>
      </c>
      <c r="C353" s="17" t="s">
        <v>203</v>
      </c>
      <c r="D353" s="4">
        <v>4500</v>
      </c>
      <c r="E353" s="1"/>
      <c r="F353" s="4">
        <f t="shared" ref="F353:F359" si="234">D353*E353</f>
        <v>0</v>
      </c>
      <c r="G353" s="1"/>
      <c r="H353" s="4">
        <f t="shared" ref="H353:H359" si="235">D353*G353</f>
        <v>0</v>
      </c>
      <c r="I353" s="1">
        <v>30</v>
      </c>
      <c r="J353" s="4">
        <f t="shared" ref="J353:J359" si="236">D353*I353</f>
        <v>135000</v>
      </c>
      <c r="K353" s="1"/>
      <c r="L353" s="4">
        <f t="shared" ref="L353:L359" si="237">D353*K353</f>
        <v>0</v>
      </c>
      <c r="M353" s="1"/>
      <c r="N353" s="4">
        <f t="shared" ref="N353:N359" si="238">D353*M353</f>
        <v>0</v>
      </c>
      <c r="O353" s="1"/>
      <c r="P353" s="4">
        <f t="shared" ref="P353:P359" si="239">D353*O353</f>
        <v>0</v>
      </c>
      <c r="Q353" s="1"/>
      <c r="R353" s="4">
        <f t="shared" ref="R353:R359" si="240">D353*Q353</f>
        <v>0</v>
      </c>
      <c r="S353" s="1"/>
      <c r="T353" s="4">
        <f t="shared" ref="T353:T358" si="241">D353*S353</f>
        <v>0</v>
      </c>
      <c r="U353" s="1"/>
      <c r="V353" s="4">
        <f t="shared" ref="V353:V359" si="242">D353*U353</f>
        <v>0</v>
      </c>
      <c r="W353" s="1"/>
      <c r="X353" s="4">
        <f t="shared" ref="X353:X359" si="243">D353*W353</f>
        <v>0</v>
      </c>
      <c r="Y353" s="1"/>
      <c r="Z353" s="4">
        <f t="shared" ref="Z353:Z357" si="244">D353*Y353</f>
        <v>0</v>
      </c>
      <c r="AA353" s="1"/>
      <c r="AB353" s="4">
        <f t="shared" ref="AB353:AB359" si="245">D353*AA353</f>
        <v>0</v>
      </c>
      <c r="AC353" s="4">
        <f t="shared" si="233"/>
        <v>135000</v>
      </c>
    </row>
    <row r="354" spans="1:31" x14ac:dyDescent="0.25">
      <c r="A354" s="1">
        <v>3511</v>
      </c>
      <c r="B354" s="23" t="s">
        <v>230</v>
      </c>
      <c r="C354" s="17" t="s">
        <v>203</v>
      </c>
      <c r="D354" s="4">
        <v>10000</v>
      </c>
      <c r="E354" s="1"/>
      <c r="F354" s="4">
        <f t="shared" si="234"/>
        <v>0</v>
      </c>
      <c r="G354" s="1"/>
      <c r="H354" s="4">
        <f t="shared" si="235"/>
        <v>0</v>
      </c>
      <c r="I354" s="1"/>
      <c r="J354" s="4">
        <f t="shared" si="236"/>
        <v>0</v>
      </c>
      <c r="K354" s="1">
        <v>3</v>
      </c>
      <c r="L354" s="4">
        <f t="shared" si="237"/>
        <v>30000</v>
      </c>
      <c r="M354" s="1"/>
      <c r="N354" s="4">
        <f t="shared" si="238"/>
        <v>0</v>
      </c>
      <c r="O354" s="1"/>
      <c r="P354" s="4">
        <f t="shared" si="239"/>
        <v>0</v>
      </c>
      <c r="Q354" s="1"/>
      <c r="R354" s="4">
        <f t="shared" si="240"/>
        <v>0</v>
      </c>
      <c r="S354" s="1"/>
      <c r="T354" s="4">
        <f t="shared" si="241"/>
        <v>0</v>
      </c>
      <c r="U354" s="1"/>
      <c r="V354" s="4">
        <f t="shared" si="242"/>
        <v>0</v>
      </c>
      <c r="W354" s="1"/>
      <c r="X354" s="4">
        <f t="shared" si="243"/>
        <v>0</v>
      </c>
      <c r="Y354" s="1"/>
      <c r="Z354" s="4">
        <f t="shared" si="244"/>
        <v>0</v>
      </c>
      <c r="AA354" s="1"/>
      <c r="AB354" s="4">
        <f t="shared" si="245"/>
        <v>0</v>
      </c>
      <c r="AC354" s="4">
        <f t="shared" si="233"/>
        <v>30000</v>
      </c>
    </row>
    <row r="355" spans="1:31" x14ac:dyDescent="0.25">
      <c r="A355" s="1">
        <v>3511</v>
      </c>
      <c r="B355" s="23" t="s">
        <v>386</v>
      </c>
      <c r="C355" s="17" t="s">
        <v>203</v>
      </c>
      <c r="D355" s="4"/>
      <c r="E355" s="1"/>
      <c r="F355" s="4"/>
      <c r="G355" s="1"/>
      <c r="H355" s="4"/>
      <c r="I355" s="1"/>
      <c r="J355" s="4"/>
      <c r="K355" s="1"/>
      <c r="L355" s="4"/>
      <c r="M355" s="1"/>
      <c r="N355" s="4"/>
      <c r="O355" s="1"/>
      <c r="P355" s="4"/>
      <c r="Q355" s="1"/>
      <c r="R355" s="4"/>
      <c r="S355" s="1"/>
      <c r="T355" s="4"/>
      <c r="U355" s="1"/>
      <c r="V355" s="4"/>
      <c r="W355" s="1"/>
      <c r="X355" s="4"/>
      <c r="Y355" s="1"/>
      <c r="Z355" s="4"/>
      <c r="AA355" s="1"/>
      <c r="AB355" s="4"/>
      <c r="AC355" s="4"/>
    </row>
    <row r="356" spans="1:31" x14ac:dyDescent="0.25">
      <c r="A356" s="1">
        <v>3511</v>
      </c>
      <c r="B356" s="23" t="s">
        <v>231</v>
      </c>
      <c r="C356" s="17" t="s">
        <v>203</v>
      </c>
      <c r="D356" s="4">
        <v>170</v>
      </c>
      <c r="E356" s="1"/>
      <c r="F356" s="4">
        <f t="shared" si="234"/>
        <v>0</v>
      </c>
      <c r="G356" s="1"/>
      <c r="H356" s="4">
        <f t="shared" si="235"/>
        <v>0</v>
      </c>
      <c r="I356" s="1"/>
      <c r="J356" s="4">
        <f t="shared" si="236"/>
        <v>0</v>
      </c>
      <c r="K356" s="1"/>
      <c r="L356" s="4">
        <f t="shared" si="237"/>
        <v>0</v>
      </c>
      <c r="M356" s="1"/>
      <c r="N356" s="4">
        <f t="shared" si="238"/>
        <v>0</v>
      </c>
      <c r="O356" s="1"/>
      <c r="P356" s="4">
        <f t="shared" si="239"/>
        <v>0</v>
      </c>
      <c r="Q356" s="1">
        <v>5</v>
      </c>
      <c r="R356" s="4">
        <f t="shared" si="240"/>
        <v>850</v>
      </c>
      <c r="S356" s="1"/>
      <c r="T356" s="4">
        <f t="shared" si="241"/>
        <v>0</v>
      </c>
      <c r="U356" s="1"/>
      <c r="V356" s="4">
        <f t="shared" si="242"/>
        <v>0</v>
      </c>
      <c r="W356" s="1"/>
      <c r="X356" s="4">
        <f t="shared" si="243"/>
        <v>0</v>
      </c>
      <c r="Y356" s="1">
        <v>10</v>
      </c>
      <c r="Z356" s="4">
        <f t="shared" si="244"/>
        <v>1700</v>
      </c>
      <c r="AA356" s="1"/>
      <c r="AB356" s="4">
        <f t="shared" si="245"/>
        <v>0</v>
      </c>
      <c r="AC356" s="4">
        <f t="shared" si="233"/>
        <v>2550</v>
      </c>
    </row>
    <row r="357" spans="1:31" ht="30" x14ac:dyDescent="0.25">
      <c r="A357" s="1">
        <v>3511</v>
      </c>
      <c r="B357" s="23" t="s">
        <v>270</v>
      </c>
      <c r="C357" s="17" t="s">
        <v>203</v>
      </c>
      <c r="D357" s="4">
        <v>80000</v>
      </c>
      <c r="E357" s="1"/>
      <c r="F357" s="4">
        <f t="shared" si="234"/>
        <v>0</v>
      </c>
      <c r="G357" s="1"/>
      <c r="H357" s="4">
        <f t="shared" si="235"/>
        <v>0</v>
      </c>
      <c r="I357" s="1"/>
      <c r="J357" s="4">
        <f t="shared" si="236"/>
        <v>0</v>
      </c>
      <c r="K357" s="1"/>
      <c r="L357" s="4">
        <f t="shared" si="237"/>
        <v>0</v>
      </c>
      <c r="M357" s="1"/>
      <c r="N357" s="4">
        <f t="shared" si="238"/>
        <v>0</v>
      </c>
      <c r="O357" s="1"/>
      <c r="P357" s="4">
        <f t="shared" si="239"/>
        <v>0</v>
      </c>
      <c r="Q357" s="1"/>
      <c r="R357" s="4">
        <f t="shared" si="240"/>
        <v>0</v>
      </c>
      <c r="S357" s="1"/>
      <c r="T357" s="4">
        <f t="shared" si="241"/>
        <v>0</v>
      </c>
      <c r="U357" s="1"/>
      <c r="V357" s="4">
        <f t="shared" si="242"/>
        <v>0</v>
      </c>
      <c r="W357" s="1"/>
      <c r="X357" s="4">
        <f t="shared" si="243"/>
        <v>0</v>
      </c>
      <c r="Y357" s="1">
        <v>1</v>
      </c>
      <c r="Z357" s="4">
        <f t="shared" si="244"/>
        <v>80000</v>
      </c>
      <c r="AA357" s="1"/>
      <c r="AB357" s="4">
        <f t="shared" si="245"/>
        <v>0</v>
      </c>
      <c r="AC357" s="4">
        <f t="shared" si="233"/>
        <v>80000</v>
      </c>
    </row>
    <row r="358" spans="1:31" x14ac:dyDescent="0.25">
      <c r="A358" s="1">
        <v>3511</v>
      </c>
      <c r="B358" s="23" t="s">
        <v>367</v>
      </c>
      <c r="C358" s="17" t="s">
        <v>203</v>
      </c>
      <c r="D358" s="4">
        <v>60000</v>
      </c>
      <c r="E358" s="1"/>
      <c r="F358" s="4">
        <f t="shared" si="234"/>
        <v>0</v>
      </c>
      <c r="G358" s="1"/>
      <c r="H358" s="4">
        <f t="shared" si="235"/>
        <v>0</v>
      </c>
      <c r="I358" s="1"/>
      <c r="J358" s="4">
        <f t="shared" si="236"/>
        <v>0</v>
      </c>
      <c r="K358" s="1"/>
      <c r="L358" s="4">
        <f t="shared" si="237"/>
        <v>0</v>
      </c>
      <c r="M358" s="1"/>
      <c r="N358" s="4">
        <f t="shared" si="238"/>
        <v>0</v>
      </c>
      <c r="O358" s="1"/>
      <c r="P358" s="4">
        <f t="shared" si="239"/>
        <v>0</v>
      </c>
      <c r="Q358" s="1"/>
      <c r="R358" s="4">
        <f t="shared" si="240"/>
        <v>0</v>
      </c>
      <c r="S358" s="1">
        <v>1</v>
      </c>
      <c r="T358" s="4">
        <f t="shared" si="241"/>
        <v>60000</v>
      </c>
      <c r="U358" s="1"/>
      <c r="V358" s="4">
        <f t="shared" si="242"/>
        <v>0</v>
      </c>
      <c r="W358" s="1"/>
      <c r="X358" s="4">
        <f t="shared" si="243"/>
        <v>0</v>
      </c>
      <c r="Y358" s="1"/>
      <c r="Z358" s="4"/>
      <c r="AA358" s="1"/>
      <c r="AB358" s="4">
        <f t="shared" si="245"/>
        <v>0</v>
      </c>
      <c r="AC358" s="4"/>
    </row>
    <row r="359" spans="1:31" x14ac:dyDescent="0.25">
      <c r="A359" s="1">
        <v>3511</v>
      </c>
      <c r="B359" s="23" t="s">
        <v>368</v>
      </c>
      <c r="C359" s="17" t="s">
        <v>203</v>
      </c>
      <c r="D359" s="4">
        <v>20000</v>
      </c>
      <c r="E359" s="1"/>
      <c r="F359" s="4">
        <f t="shared" si="234"/>
        <v>0</v>
      </c>
      <c r="G359" s="1"/>
      <c r="H359" s="4">
        <f t="shared" si="235"/>
        <v>0</v>
      </c>
      <c r="I359" s="1"/>
      <c r="J359" s="4">
        <f t="shared" si="236"/>
        <v>0</v>
      </c>
      <c r="K359" s="1">
        <v>1</v>
      </c>
      <c r="L359" s="4">
        <f t="shared" si="237"/>
        <v>20000</v>
      </c>
      <c r="M359" s="1"/>
      <c r="N359" s="4">
        <f t="shared" si="238"/>
        <v>0</v>
      </c>
      <c r="O359" s="1"/>
      <c r="P359" s="4">
        <f t="shared" si="239"/>
        <v>0</v>
      </c>
      <c r="Q359" s="1"/>
      <c r="R359" s="4">
        <f t="shared" si="240"/>
        <v>0</v>
      </c>
      <c r="S359" s="1"/>
      <c r="T359" s="4"/>
      <c r="U359" s="1"/>
      <c r="V359" s="4">
        <f t="shared" si="242"/>
        <v>0</v>
      </c>
      <c r="W359" s="1"/>
      <c r="X359" s="4">
        <f t="shared" si="243"/>
        <v>0</v>
      </c>
      <c r="Y359" s="1"/>
      <c r="Z359" s="4"/>
      <c r="AA359" s="1"/>
      <c r="AB359" s="4">
        <f t="shared" si="245"/>
        <v>0</v>
      </c>
      <c r="AC359" s="4"/>
    </row>
    <row r="360" spans="1:31" x14ac:dyDescent="0.25">
      <c r="A360" s="1">
        <v>3511</v>
      </c>
      <c r="B360" s="24" t="s">
        <v>194</v>
      </c>
      <c r="C360" s="14"/>
      <c r="D360" s="15"/>
      <c r="E360" s="15"/>
      <c r="F360" s="15">
        <f>SUM(F352:F359)</f>
        <v>0</v>
      </c>
      <c r="G360" s="15"/>
      <c r="H360" s="15">
        <f>SUM(H352:H359)</f>
        <v>0</v>
      </c>
      <c r="I360" s="15"/>
      <c r="J360" s="15">
        <f>SUM(J352:J359)</f>
        <v>141000</v>
      </c>
      <c r="K360" s="15"/>
      <c r="L360" s="15">
        <f>SUM(L352:L359)</f>
        <v>50000</v>
      </c>
      <c r="M360" s="15"/>
      <c r="N360" s="15">
        <f>SUM(N352:N359)</f>
        <v>0</v>
      </c>
      <c r="O360" s="15"/>
      <c r="P360" s="15">
        <f>SUM(P352:P359)</f>
        <v>0</v>
      </c>
      <c r="Q360" s="15"/>
      <c r="R360" s="15">
        <f>SUM(R352:R359)</f>
        <v>850</v>
      </c>
      <c r="S360" s="15"/>
      <c r="T360" s="15">
        <f>SUM(T352:T358)</f>
        <v>60000</v>
      </c>
      <c r="U360" s="15"/>
      <c r="V360" s="15">
        <f>SUM(V352:V359)</f>
        <v>0</v>
      </c>
      <c r="W360" s="15"/>
      <c r="X360" s="15">
        <f>SUM(X352:X359)</f>
        <v>0</v>
      </c>
      <c r="Y360" s="15"/>
      <c r="Z360" s="15">
        <f>SUM(Z352:Z357)</f>
        <v>81700</v>
      </c>
      <c r="AA360" s="15"/>
      <c r="AB360" s="15">
        <f>SUM(AB352:AB359)</f>
        <v>0</v>
      </c>
      <c r="AC360" s="15">
        <f>SUM(AC352:AC357)</f>
        <v>253550</v>
      </c>
    </row>
    <row r="362" spans="1:31" x14ac:dyDescent="0.25">
      <c r="AE362" s="1"/>
    </row>
    <row r="363" spans="1:31" ht="18.75" x14ac:dyDescent="0.3">
      <c r="A363" s="16" t="s">
        <v>232</v>
      </c>
    </row>
    <row r="364" spans="1:31" ht="30" x14ac:dyDescent="0.25">
      <c r="A364" s="26" t="s">
        <v>0</v>
      </c>
      <c r="B364" s="22" t="s">
        <v>1</v>
      </c>
      <c r="C364" s="3" t="s">
        <v>2</v>
      </c>
      <c r="D364" s="3" t="s">
        <v>26</v>
      </c>
      <c r="E364" s="5" t="s">
        <v>3</v>
      </c>
      <c r="F364" s="5" t="s">
        <v>19</v>
      </c>
      <c r="G364" s="6" t="s">
        <v>4</v>
      </c>
      <c r="H364" s="6" t="s">
        <v>19</v>
      </c>
      <c r="I364" s="8" t="s">
        <v>5</v>
      </c>
      <c r="J364" s="8" t="s">
        <v>19</v>
      </c>
      <c r="K364" s="2" t="s">
        <v>6</v>
      </c>
      <c r="L364" s="2" t="s">
        <v>19</v>
      </c>
      <c r="M364" s="9" t="s">
        <v>7</v>
      </c>
      <c r="N364" s="9" t="s">
        <v>19</v>
      </c>
      <c r="O364" s="7" t="s">
        <v>8</v>
      </c>
      <c r="P364" s="7" t="s">
        <v>19</v>
      </c>
      <c r="Q364" s="2" t="s">
        <v>9</v>
      </c>
      <c r="R364" s="2" t="s">
        <v>19</v>
      </c>
      <c r="S364" s="12" t="s">
        <v>10</v>
      </c>
      <c r="T364" s="12" t="s">
        <v>19</v>
      </c>
      <c r="U364" s="11" t="s">
        <v>11</v>
      </c>
      <c r="V364" s="11" t="s">
        <v>19</v>
      </c>
      <c r="W364" s="2" t="s">
        <v>12</v>
      </c>
      <c r="X364" s="2" t="s">
        <v>19</v>
      </c>
      <c r="Y364" s="10" t="s">
        <v>13</v>
      </c>
      <c r="Z364" s="10" t="s">
        <v>19</v>
      </c>
      <c r="AA364" s="2" t="s">
        <v>14</v>
      </c>
      <c r="AB364" s="2" t="s">
        <v>19</v>
      </c>
      <c r="AC364" s="11" t="s">
        <v>15</v>
      </c>
    </row>
    <row r="365" spans="1:31" ht="30" x14ac:dyDescent="0.25">
      <c r="A365" s="1">
        <v>3551</v>
      </c>
      <c r="B365" s="23" t="s">
        <v>374</v>
      </c>
      <c r="C365" s="29" t="s">
        <v>203</v>
      </c>
      <c r="D365" s="4">
        <v>684.4</v>
      </c>
      <c r="E365" s="1"/>
      <c r="F365" s="4">
        <f>D365*E365</f>
        <v>0</v>
      </c>
      <c r="G365" s="1"/>
      <c r="H365" s="4">
        <f>D365*G365</f>
        <v>0</v>
      </c>
      <c r="I365" s="1">
        <v>6</v>
      </c>
      <c r="J365" s="4">
        <f>D365*I365</f>
        <v>4106.3999999999996</v>
      </c>
      <c r="K365" s="1">
        <v>6</v>
      </c>
      <c r="L365" s="4">
        <f>D365*K365</f>
        <v>4106.3999999999996</v>
      </c>
      <c r="M365" s="1">
        <v>5</v>
      </c>
      <c r="N365" s="4">
        <f>D365*M365</f>
        <v>3422</v>
      </c>
      <c r="O365" s="1">
        <v>5</v>
      </c>
      <c r="P365" s="4">
        <f>D365*O365</f>
        <v>3422</v>
      </c>
      <c r="Q365" s="1">
        <v>6</v>
      </c>
      <c r="R365" s="4">
        <f>D365*Q365</f>
        <v>4106.3999999999996</v>
      </c>
      <c r="S365" s="1">
        <v>6</v>
      </c>
      <c r="T365" s="4">
        <f>D365*S365</f>
        <v>4106.3999999999996</v>
      </c>
      <c r="U365" s="1">
        <v>3</v>
      </c>
      <c r="V365" s="4">
        <f>D365*U365</f>
        <v>2053.1999999999998</v>
      </c>
      <c r="W365" s="1">
        <v>4</v>
      </c>
      <c r="X365" s="4">
        <f>D365*W365</f>
        <v>2737.6</v>
      </c>
      <c r="Y365" s="1">
        <v>5</v>
      </c>
      <c r="Z365" s="4">
        <f>D365*Y365</f>
        <v>3422</v>
      </c>
      <c r="AA365" s="1"/>
      <c r="AB365" s="4">
        <f>D365*AA365</f>
        <v>0</v>
      </c>
      <c r="AC365" s="4">
        <f t="shared" ref="AC365:AC412" si="246">F365+H365+J365+L365+N365+P365+R365+T365+V365+X365+Z365+AB365</f>
        <v>31482.399999999998</v>
      </c>
    </row>
    <row r="366" spans="1:31" ht="30" x14ac:dyDescent="0.25">
      <c r="A366" s="1">
        <v>3551</v>
      </c>
      <c r="B366" s="23" t="s">
        <v>233</v>
      </c>
      <c r="C366" s="29" t="s">
        <v>203</v>
      </c>
      <c r="D366" s="4">
        <v>793.44</v>
      </c>
      <c r="E366" s="1"/>
      <c r="F366" s="4">
        <f t="shared" ref="F366:F412" si="247">D366*E366</f>
        <v>0</v>
      </c>
      <c r="G366" s="1"/>
      <c r="H366" s="4">
        <f t="shared" ref="H366:H412" si="248">D366*G366</f>
        <v>0</v>
      </c>
      <c r="I366" s="1">
        <v>2</v>
      </c>
      <c r="J366" s="4">
        <f t="shared" ref="J366:J412" si="249">D366*I366</f>
        <v>1586.88</v>
      </c>
      <c r="K366" s="1">
        <v>2</v>
      </c>
      <c r="L366" s="4">
        <f t="shared" ref="L366:L412" si="250">D366*K366</f>
        <v>1586.88</v>
      </c>
      <c r="M366" s="1">
        <v>5</v>
      </c>
      <c r="N366" s="4">
        <f t="shared" ref="N366:N412" si="251">D366*M366</f>
        <v>3967.2000000000003</v>
      </c>
      <c r="O366" s="1">
        <v>5</v>
      </c>
      <c r="P366" s="4">
        <f t="shared" ref="P366:P412" si="252">D366*O366</f>
        <v>3967.2000000000003</v>
      </c>
      <c r="Q366" s="1">
        <v>5</v>
      </c>
      <c r="R366" s="4">
        <f t="shared" ref="R366:R412" si="253">D366*Q366</f>
        <v>3967.2000000000003</v>
      </c>
      <c r="S366" s="1">
        <v>5</v>
      </c>
      <c r="T366" s="4">
        <f t="shared" ref="T366:T412" si="254">D366*S366</f>
        <v>3967.2000000000003</v>
      </c>
      <c r="U366" s="1">
        <v>3</v>
      </c>
      <c r="V366" s="4">
        <f t="shared" ref="V366:V412" si="255">D366*U366</f>
        <v>2380.3200000000002</v>
      </c>
      <c r="W366" s="1">
        <v>3</v>
      </c>
      <c r="X366" s="4">
        <f t="shared" ref="X366:X412" si="256">D366*W366</f>
        <v>2380.3200000000002</v>
      </c>
      <c r="Y366" s="1">
        <v>3</v>
      </c>
      <c r="Z366" s="4">
        <f t="shared" ref="Z366:Z412" si="257">D366*Y366</f>
        <v>2380.3200000000002</v>
      </c>
      <c r="AA366" s="1"/>
      <c r="AB366" s="4">
        <f t="shared" ref="AB366:AB412" si="258">D366*AA366</f>
        <v>0</v>
      </c>
      <c r="AC366" s="4">
        <f t="shared" si="246"/>
        <v>26183.52</v>
      </c>
    </row>
    <row r="367" spans="1:31" x14ac:dyDescent="0.25">
      <c r="A367" s="1">
        <v>3551</v>
      </c>
      <c r="B367" s="23" t="s">
        <v>234</v>
      </c>
      <c r="C367" s="29" t="s">
        <v>203</v>
      </c>
      <c r="D367" s="4">
        <v>900.16</v>
      </c>
      <c r="E367" s="1"/>
      <c r="F367" s="4">
        <f t="shared" si="247"/>
        <v>0</v>
      </c>
      <c r="G367" s="1"/>
      <c r="H367" s="4">
        <f t="shared" si="248"/>
        <v>0</v>
      </c>
      <c r="I367" s="1">
        <v>1</v>
      </c>
      <c r="J367" s="4">
        <f t="shared" si="249"/>
        <v>900.16</v>
      </c>
      <c r="K367" s="1"/>
      <c r="L367" s="4">
        <f t="shared" si="250"/>
        <v>0</v>
      </c>
      <c r="M367" s="1">
        <v>1</v>
      </c>
      <c r="N367" s="4">
        <f t="shared" si="251"/>
        <v>900.16</v>
      </c>
      <c r="O367" s="1"/>
      <c r="P367" s="4">
        <f t="shared" si="252"/>
        <v>0</v>
      </c>
      <c r="Q367" s="1"/>
      <c r="R367" s="4">
        <f t="shared" si="253"/>
        <v>0</v>
      </c>
      <c r="S367" s="1">
        <v>1</v>
      </c>
      <c r="T367" s="4">
        <f t="shared" si="254"/>
        <v>900.16</v>
      </c>
      <c r="U367" s="1"/>
      <c r="V367" s="4">
        <f t="shared" si="255"/>
        <v>0</v>
      </c>
      <c r="W367" s="1"/>
      <c r="X367" s="4">
        <f t="shared" si="256"/>
        <v>0</v>
      </c>
      <c r="Y367" s="1">
        <v>1</v>
      </c>
      <c r="Z367" s="4">
        <f t="shared" si="257"/>
        <v>900.16</v>
      </c>
      <c r="AA367" s="1"/>
      <c r="AB367" s="4">
        <f t="shared" si="258"/>
        <v>0</v>
      </c>
      <c r="AC367" s="4">
        <f t="shared" si="246"/>
        <v>3600.64</v>
      </c>
    </row>
    <row r="368" spans="1:31" x14ac:dyDescent="0.25">
      <c r="A368" s="1">
        <v>3551</v>
      </c>
      <c r="B368" s="23" t="s">
        <v>235</v>
      </c>
      <c r="C368" s="29" t="s">
        <v>203</v>
      </c>
      <c r="D368" s="4">
        <v>684.4</v>
      </c>
      <c r="E368" s="1"/>
      <c r="F368" s="4">
        <f t="shared" si="247"/>
        <v>0</v>
      </c>
      <c r="G368" s="1"/>
      <c r="H368" s="4">
        <f t="shared" si="248"/>
        <v>0</v>
      </c>
      <c r="I368" s="1">
        <v>4</v>
      </c>
      <c r="J368" s="4">
        <f t="shared" si="249"/>
        <v>2737.6</v>
      </c>
      <c r="K368" s="1">
        <v>4</v>
      </c>
      <c r="L368" s="4">
        <f t="shared" si="250"/>
        <v>2737.6</v>
      </c>
      <c r="M368" s="1">
        <v>5</v>
      </c>
      <c r="N368" s="4">
        <f t="shared" si="251"/>
        <v>3422</v>
      </c>
      <c r="O368" s="1">
        <v>5</v>
      </c>
      <c r="P368" s="4">
        <f t="shared" si="252"/>
        <v>3422</v>
      </c>
      <c r="Q368" s="1">
        <v>3</v>
      </c>
      <c r="R368" s="4">
        <f t="shared" si="253"/>
        <v>2053.1999999999998</v>
      </c>
      <c r="S368" s="1">
        <v>5</v>
      </c>
      <c r="T368" s="4">
        <f t="shared" si="254"/>
        <v>3422</v>
      </c>
      <c r="U368" s="1">
        <v>2</v>
      </c>
      <c r="V368" s="4">
        <f t="shared" si="255"/>
        <v>1368.8</v>
      </c>
      <c r="W368" s="1">
        <v>2</v>
      </c>
      <c r="X368" s="4">
        <f t="shared" si="256"/>
        <v>1368.8</v>
      </c>
      <c r="Y368" s="1">
        <v>2</v>
      </c>
      <c r="Z368" s="4">
        <f t="shared" si="257"/>
        <v>1368.8</v>
      </c>
      <c r="AA368" s="1"/>
      <c r="AB368" s="4">
        <f t="shared" si="258"/>
        <v>0</v>
      </c>
      <c r="AC368" s="4">
        <f t="shared" si="246"/>
        <v>21900.799999999999</v>
      </c>
    </row>
    <row r="369" spans="1:29" x14ac:dyDescent="0.25">
      <c r="A369" s="1">
        <v>3551</v>
      </c>
      <c r="B369" s="23" t="s">
        <v>236</v>
      </c>
      <c r="C369" s="29" t="s">
        <v>203</v>
      </c>
      <c r="D369" s="4">
        <v>792.28</v>
      </c>
      <c r="E369" s="1"/>
      <c r="F369" s="4">
        <f t="shared" si="247"/>
        <v>0</v>
      </c>
      <c r="G369" s="1"/>
      <c r="H369" s="4">
        <f t="shared" si="248"/>
        <v>0</v>
      </c>
      <c r="I369" s="1">
        <v>5</v>
      </c>
      <c r="J369" s="4">
        <f t="shared" si="249"/>
        <v>3961.3999999999996</v>
      </c>
      <c r="K369" s="1">
        <v>5</v>
      </c>
      <c r="L369" s="4">
        <f t="shared" si="250"/>
        <v>3961.3999999999996</v>
      </c>
      <c r="M369" s="1">
        <v>5</v>
      </c>
      <c r="N369" s="4">
        <f t="shared" si="251"/>
        <v>3961.3999999999996</v>
      </c>
      <c r="O369" s="1">
        <v>5</v>
      </c>
      <c r="P369" s="4">
        <f t="shared" si="252"/>
        <v>3961.3999999999996</v>
      </c>
      <c r="Q369" s="1">
        <v>5</v>
      </c>
      <c r="R369" s="4">
        <f t="shared" si="253"/>
        <v>3961.3999999999996</v>
      </c>
      <c r="S369" s="1">
        <v>5</v>
      </c>
      <c r="T369" s="4">
        <f t="shared" si="254"/>
        <v>3961.3999999999996</v>
      </c>
      <c r="U369" s="1">
        <v>5</v>
      </c>
      <c r="V369" s="4">
        <f t="shared" si="255"/>
        <v>3961.3999999999996</v>
      </c>
      <c r="W369" s="1">
        <v>5</v>
      </c>
      <c r="X369" s="4">
        <f t="shared" si="256"/>
        <v>3961.3999999999996</v>
      </c>
      <c r="Y369" s="1">
        <v>5</v>
      </c>
      <c r="Z369" s="4">
        <f t="shared" si="257"/>
        <v>3961.3999999999996</v>
      </c>
      <c r="AA369" s="1"/>
      <c r="AB369" s="4">
        <f t="shared" si="258"/>
        <v>0</v>
      </c>
      <c r="AC369" s="4">
        <f t="shared" si="246"/>
        <v>35652.600000000006</v>
      </c>
    </row>
    <row r="370" spans="1:29" x14ac:dyDescent="0.25">
      <c r="A370" s="1">
        <v>3551</v>
      </c>
      <c r="B370" s="23" t="s">
        <v>237</v>
      </c>
      <c r="C370" s="29" t="s">
        <v>203</v>
      </c>
      <c r="D370" s="4">
        <v>940.76</v>
      </c>
      <c r="E370" s="1"/>
      <c r="F370" s="4">
        <f t="shared" si="247"/>
        <v>0</v>
      </c>
      <c r="G370" s="1"/>
      <c r="H370" s="4">
        <f t="shared" si="248"/>
        <v>0</v>
      </c>
      <c r="I370" s="1">
        <v>1</v>
      </c>
      <c r="J370" s="4">
        <f t="shared" si="249"/>
        <v>940.76</v>
      </c>
      <c r="K370" s="1"/>
      <c r="L370" s="4">
        <f t="shared" si="250"/>
        <v>0</v>
      </c>
      <c r="M370" s="1"/>
      <c r="N370" s="4">
        <f t="shared" si="251"/>
        <v>0</v>
      </c>
      <c r="O370" s="1"/>
      <c r="P370" s="4">
        <f t="shared" si="252"/>
        <v>0</v>
      </c>
      <c r="Q370" s="1">
        <v>1</v>
      </c>
      <c r="R370" s="4">
        <f t="shared" si="253"/>
        <v>940.76</v>
      </c>
      <c r="S370" s="1"/>
      <c r="T370" s="4">
        <f t="shared" si="254"/>
        <v>0</v>
      </c>
      <c r="U370" s="1"/>
      <c r="V370" s="4">
        <f t="shared" si="255"/>
        <v>0</v>
      </c>
      <c r="W370" s="1"/>
      <c r="X370" s="4">
        <f t="shared" si="256"/>
        <v>0</v>
      </c>
      <c r="Y370" s="1">
        <v>1</v>
      </c>
      <c r="Z370" s="4">
        <f t="shared" si="257"/>
        <v>940.76</v>
      </c>
      <c r="AA370" s="1"/>
      <c r="AB370" s="4">
        <f t="shared" si="258"/>
        <v>0</v>
      </c>
      <c r="AC370" s="4">
        <f t="shared" si="246"/>
        <v>2822.2799999999997</v>
      </c>
    </row>
    <row r="371" spans="1:29" x14ac:dyDescent="0.25">
      <c r="A371" s="1">
        <v>3551</v>
      </c>
      <c r="B371" s="23" t="s">
        <v>238</v>
      </c>
      <c r="C371" s="29" t="s">
        <v>203</v>
      </c>
      <c r="D371" s="4">
        <v>793.44</v>
      </c>
      <c r="E371" s="1"/>
      <c r="F371" s="4">
        <f t="shared" si="247"/>
        <v>0</v>
      </c>
      <c r="G371" s="1"/>
      <c r="H371" s="4">
        <f t="shared" si="248"/>
        <v>0</v>
      </c>
      <c r="I371" s="1">
        <v>2</v>
      </c>
      <c r="J371" s="4">
        <f t="shared" si="249"/>
        <v>1586.88</v>
      </c>
      <c r="K371" s="1"/>
      <c r="L371" s="4">
        <f t="shared" si="250"/>
        <v>0</v>
      </c>
      <c r="M371" s="1"/>
      <c r="N371" s="4">
        <f t="shared" si="251"/>
        <v>0</v>
      </c>
      <c r="O371" s="1"/>
      <c r="P371" s="4">
        <f t="shared" si="252"/>
        <v>0</v>
      </c>
      <c r="Q371" s="1">
        <v>2</v>
      </c>
      <c r="R371" s="4">
        <f t="shared" si="253"/>
        <v>1586.88</v>
      </c>
      <c r="S371" s="1"/>
      <c r="T371" s="4">
        <f t="shared" si="254"/>
        <v>0</v>
      </c>
      <c r="U371" s="1"/>
      <c r="V371" s="4">
        <f t="shared" si="255"/>
        <v>0</v>
      </c>
      <c r="W371" s="1">
        <v>2</v>
      </c>
      <c r="X371" s="4">
        <f t="shared" si="256"/>
        <v>1586.88</v>
      </c>
      <c r="Y371" s="1">
        <v>1</v>
      </c>
      <c r="Z371" s="4">
        <f t="shared" si="257"/>
        <v>793.44</v>
      </c>
      <c r="AA371" s="1"/>
      <c r="AB371" s="4">
        <f t="shared" si="258"/>
        <v>0</v>
      </c>
      <c r="AC371" s="4">
        <f t="shared" si="246"/>
        <v>5554.08</v>
      </c>
    </row>
    <row r="372" spans="1:29" ht="30" x14ac:dyDescent="0.25">
      <c r="A372" s="1">
        <v>3551</v>
      </c>
      <c r="B372" s="23" t="s">
        <v>313</v>
      </c>
      <c r="C372" s="29" t="s">
        <v>203</v>
      </c>
      <c r="D372" s="4">
        <v>887.4</v>
      </c>
      <c r="E372" s="1"/>
      <c r="F372" s="4">
        <f t="shared" si="247"/>
        <v>0</v>
      </c>
      <c r="G372" s="1"/>
      <c r="H372" s="4">
        <f t="shared" si="248"/>
        <v>0</v>
      </c>
      <c r="I372" s="1">
        <v>1</v>
      </c>
      <c r="J372" s="4">
        <f t="shared" si="249"/>
        <v>887.4</v>
      </c>
      <c r="K372" s="1"/>
      <c r="L372" s="4">
        <f t="shared" si="250"/>
        <v>0</v>
      </c>
      <c r="M372" s="1"/>
      <c r="N372" s="4">
        <f t="shared" si="251"/>
        <v>0</v>
      </c>
      <c r="O372" s="1"/>
      <c r="P372" s="4">
        <f t="shared" si="252"/>
        <v>0</v>
      </c>
      <c r="Q372" s="1"/>
      <c r="R372" s="4">
        <f t="shared" si="253"/>
        <v>0</v>
      </c>
      <c r="S372" s="1"/>
      <c r="T372" s="4">
        <f t="shared" si="254"/>
        <v>0</v>
      </c>
      <c r="U372" s="1"/>
      <c r="V372" s="4">
        <f t="shared" si="255"/>
        <v>0</v>
      </c>
      <c r="W372" s="1"/>
      <c r="X372" s="4">
        <f t="shared" si="256"/>
        <v>0</v>
      </c>
      <c r="Y372" s="1">
        <v>1</v>
      </c>
      <c r="Z372" s="4">
        <f t="shared" si="257"/>
        <v>887.4</v>
      </c>
      <c r="AA372" s="1"/>
      <c r="AB372" s="4">
        <f t="shared" si="258"/>
        <v>0</v>
      </c>
      <c r="AC372" s="4">
        <f t="shared" si="246"/>
        <v>1774.8</v>
      </c>
    </row>
    <row r="373" spans="1:29" ht="30" x14ac:dyDescent="0.25">
      <c r="A373" s="1">
        <v>3551</v>
      </c>
      <c r="B373" s="23" t="s">
        <v>375</v>
      </c>
      <c r="C373" s="29" t="s">
        <v>203</v>
      </c>
      <c r="D373" s="4">
        <v>887.4</v>
      </c>
      <c r="E373" s="1"/>
      <c r="F373" s="4">
        <f t="shared" si="247"/>
        <v>0</v>
      </c>
      <c r="G373" s="1"/>
      <c r="H373" s="4">
        <f t="shared" si="248"/>
        <v>0</v>
      </c>
      <c r="I373" s="1">
        <v>1</v>
      </c>
      <c r="J373" s="4">
        <f t="shared" si="249"/>
        <v>887.4</v>
      </c>
      <c r="K373" s="1"/>
      <c r="L373" s="4">
        <f t="shared" si="250"/>
        <v>0</v>
      </c>
      <c r="M373" s="1"/>
      <c r="N373" s="4">
        <f t="shared" si="251"/>
        <v>0</v>
      </c>
      <c r="O373" s="1"/>
      <c r="P373" s="4">
        <f t="shared" si="252"/>
        <v>0</v>
      </c>
      <c r="Q373" s="1"/>
      <c r="R373" s="4">
        <f t="shared" si="253"/>
        <v>0</v>
      </c>
      <c r="S373" s="1">
        <v>1</v>
      </c>
      <c r="T373" s="4">
        <f t="shared" si="254"/>
        <v>887.4</v>
      </c>
      <c r="U373" s="1"/>
      <c r="V373" s="4">
        <f t="shared" si="255"/>
        <v>0</v>
      </c>
      <c r="W373" s="1"/>
      <c r="X373" s="4">
        <f t="shared" si="256"/>
        <v>0</v>
      </c>
      <c r="Y373" s="1">
        <v>1</v>
      </c>
      <c r="Z373" s="4">
        <f t="shared" si="257"/>
        <v>887.4</v>
      </c>
      <c r="AA373" s="1"/>
      <c r="AB373" s="4">
        <f t="shared" si="258"/>
        <v>0</v>
      </c>
      <c r="AC373" s="4">
        <f t="shared" si="246"/>
        <v>2662.2</v>
      </c>
    </row>
    <row r="374" spans="1:29" x14ac:dyDescent="0.25">
      <c r="A374" s="1">
        <v>3551</v>
      </c>
      <c r="B374" s="23" t="s">
        <v>315</v>
      </c>
      <c r="C374" s="29" t="s">
        <v>203</v>
      </c>
      <c r="D374" s="4">
        <v>793.44</v>
      </c>
      <c r="E374" s="1"/>
      <c r="F374" s="4">
        <f t="shared" si="247"/>
        <v>0</v>
      </c>
      <c r="G374" s="1"/>
      <c r="H374" s="4">
        <f t="shared" si="248"/>
        <v>0</v>
      </c>
      <c r="I374" s="1">
        <v>1</v>
      </c>
      <c r="J374" s="4">
        <f t="shared" si="249"/>
        <v>793.44</v>
      </c>
      <c r="K374" s="1"/>
      <c r="L374" s="4">
        <f t="shared" si="250"/>
        <v>0</v>
      </c>
      <c r="M374" s="1"/>
      <c r="N374" s="4">
        <f t="shared" si="251"/>
        <v>0</v>
      </c>
      <c r="O374" s="1"/>
      <c r="P374" s="4">
        <f t="shared" si="252"/>
        <v>0</v>
      </c>
      <c r="Q374" s="1">
        <v>1</v>
      </c>
      <c r="R374" s="4">
        <f t="shared" si="253"/>
        <v>793.44</v>
      </c>
      <c r="S374" s="1"/>
      <c r="T374" s="4">
        <f t="shared" si="254"/>
        <v>0</v>
      </c>
      <c r="U374" s="1"/>
      <c r="V374" s="4">
        <f t="shared" si="255"/>
        <v>0</v>
      </c>
      <c r="W374" s="1"/>
      <c r="X374" s="4">
        <f t="shared" si="256"/>
        <v>0</v>
      </c>
      <c r="Y374" s="1">
        <v>1</v>
      </c>
      <c r="Z374" s="4">
        <f t="shared" si="257"/>
        <v>793.44</v>
      </c>
      <c r="AA374" s="1"/>
      <c r="AB374" s="4">
        <f t="shared" si="258"/>
        <v>0</v>
      </c>
      <c r="AC374" s="4">
        <f t="shared" si="246"/>
        <v>2380.3200000000002</v>
      </c>
    </row>
    <row r="375" spans="1:29" ht="30" x14ac:dyDescent="0.25">
      <c r="A375" s="1">
        <v>3551</v>
      </c>
      <c r="B375" s="23" t="s">
        <v>239</v>
      </c>
      <c r="C375" s="29" t="s">
        <v>203</v>
      </c>
      <c r="D375" s="4">
        <v>793.44</v>
      </c>
      <c r="E375" s="1"/>
      <c r="F375" s="4">
        <f t="shared" si="247"/>
        <v>0</v>
      </c>
      <c r="G375" s="1"/>
      <c r="H375" s="4">
        <f t="shared" si="248"/>
        <v>0</v>
      </c>
      <c r="I375" s="1">
        <v>1</v>
      </c>
      <c r="J375" s="4">
        <f t="shared" si="249"/>
        <v>793.44</v>
      </c>
      <c r="K375" s="1"/>
      <c r="L375" s="4">
        <f t="shared" si="250"/>
        <v>0</v>
      </c>
      <c r="M375" s="1"/>
      <c r="N375" s="4">
        <f t="shared" si="251"/>
        <v>0</v>
      </c>
      <c r="O375" s="1"/>
      <c r="P375" s="4">
        <f t="shared" si="252"/>
        <v>0</v>
      </c>
      <c r="Q375" s="1"/>
      <c r="R375" s="4">
        <f t="shared" si="253"/>
        <v>0</v>
      </c>
      <c r="S375" s="1">
        <v>5</v>
      </c>
      <c r="T375" s="4">
        <f t="shared" si="254"/>
        <v>3967.2000000000003</v>
      </c>
      <c r="U375" s="1"/>
      <c r="V375" s="4">
        <f t="shared" si="255"/>
        <v>0</v>
      </c>
      <c r="W375" s="1"/>
      <c r="X375" s="4">
        <f t="shared" si="256"/>
        <v>0</v>
      </c>
      <c r="Y375" s="1"/>
      <c r="Z375" s="4">
        <f t="shared" si="257"/>
        <v>0</v>
      </c>
      <c r="AA375" s="1"/>
      <c r="AB375" s="4">
        <f t="shared" si="258"/>
        <v>0</v>
      </c>
      <c r="AC375" s="4">
        <f t="shared" si="246"/>
        <v>4760.6400000000003</v>
      </c>
    </row>
    <row r="376" spans="1:29" ht="30" x14ac:dyDescent="0.25">
      <c r="A376" s="1">
        <v>3551</v>
      </c>
      <c r="B376" s="23" t="s">
        <v>376</v>
      </c>
      <c r="C376" s="29" t="s">
        <v>203</v>
      </c>
      <c r="D376" s="4">
        <v>887.4</v>
      </c>
      <c r="E376" s="1"/>
      <c r="F376" s="4">
        <f t="shared" si="247"/>
        <v>0</v>
      </c>
      <c r="G376" s="1"/>
      <c r="H376" s="4">
        <f t="shared" si="248"/>
        <v>0</v>
      </c>
      <c r="I376" s="1">
        <v>2</v>
      </c>
      <c r="J376" s="4">
        <f t="shared" si="249"/>
        <v>1774.8</v>
      </c>
      <c r="K376" s="1"/>
      <c r="L376" s="4">
        <f t="shared" si="250"/>
        <v>0</v>
      </c>
      <c r="M376" s="1"/>
      <c r="N376" s="4">
        <f t="shared" si="251"/>
        <v>0</v>
      </c>
      <c r="O376" s="1"/>
      <c r="P376" s="4">
        <f t="shared" si="252"/>
        <v>0</v>
      </c>
      <c r="Q376" s="1">
        <v>2</v>
      </c>
      <c r="R376" s="4">
        <f t="shared" si="253"/>
        <v>1774.8</v>
      </c>
      <c r="S376" s="1"/>
      <c r="T376" s="4"/>
      <c r="U376" s="1"/>
      <c r="V376" s="4">
        <f t="shared" si="255"/>
        <v>0</v>
      </c>
      <c r="W376" s="1"/>
      <c r="X376" s="4">
        <f t="shared" si="256"/>
        <v>0</v>
      </c>
      <c r="Y376" s="1">
        <v>2</v>
      </c>
      <c r="Z376" s="4">
        <f t="shared" si="257"/>
        <v>1774.8</v>
      </c>
      <c r="AA376" s="1"/>
      <c r="AB376" s="4">
        <f t="shared" si="258"/>
        <v>0</v>
      </c>
      <c r="AC376" s="4"/>
    </row>
    <row r="377" spans="1:29" ht="30" x14ac:dyDescent="0.25">
      <c r="A377" s="1">
        <v>3551</v>
      </c>
      <c r="B377" s="23" t="s">
        <v>377</v>
      </c>
      <c r="C377" s="29" t="s">
        <v>203</v>
      </c>
      <c r="D377" s="4">
        <v>2165.7199999999998</v>
      </c>
      <c r="E377" s="1"/>
      <c r="F377" s="4">
        <f t="shared" si="247"/>
        <v>0</v>
      </c>
      <c r="G377" s="1"/>
      <c r="H377" s="4">
        <f t="shared" si="248"/>
        <v>0</v>
      </c>
      <c r="I377" s="1"/>
      <c r="J377" s="4">
        <f t="shared" si="249"/>
        <v>0</v>
      </c>
      <c r="K377" s="1">
        <v>6</v>
      </c>
      <c r="L377" s="4">
        <f t="shared" si="250"/>
        <v>12994.32</v>
      </c>
      <c r="M377" s="1">
        <v>6</v>
      </c>
      <c r="N377" s="4">
        <f t="shared" si="251"/>
        <v>12994.32</v>
      </c>
      <c r="O377" s="1">
        <v>6</v>
      </c>
      <c r="P377" s="4">
        <f t="shared" si="252"/>
        <v>12994.32</v>
      </c>
      <c r="Q377" s="1">
        <v>5</v>
      </c>
      <c r="R377" s="4">
        <f t="shared" si="253"/>
        <v>10828.599999999999</v>
      </c>
      <c r="S377" s="1">
        <v>5</v>
      </c>
      <c r="T377" s="4">
        <f t="shared" si="254"/>
        <v>10828.599999999999</v>
      </c>
      <c r="U377" s="1">
        <v>4</v>
      </c>
      <c r="V377" s="4">
        <f t="shared" si="255"/>
        <v>8662.8799999999992</v>
      </c>
      <c r="W377" s="1">
        <v>5</v>
      </c>
      <c r="X377" s="4">
        <f t="shared" si="256"/>
        <v>10828.599999999999</v>
      </c>
      <c r="Y377" s="1">
        <v>6</v>
      </c>
      <c r="Z377" s="4">
        <f t="shared" si="257"/>
        <v>12994.32</v>
      </c>
      <c r="AA377" s="1"/>
      <c r="AB377" s="4">
        <f t="shared" si="258"/>
        <v>0</v>
      </c>
      <c r="AC377" s="4">
        <f t="shared" si="246"/>
        <v>93125.959999999992</v>
      </c>
    </row>
    <row r="378" spans="1:29" ht="30" x14ac:dyDescent="0.25">
      <c r="A378" s="1">
        <v>3551</v>
      </c>
      <c r="B378" s="23" t="s">
        <v>240</v>
      </c>
      <c r="C378" s="29" t="s">
        <v>203</v>
      </c>
      <c r="D378" s="4">
        <v>2123.96</v>
      </c>
      <c r="E378" s="1"/>
      <c r="F378" s="4">
        <f t="shared" si="247"/>
        <v>0</v>
      </c>
      <c r="G378" s="1"/>
      <c r="H378" s="4">
        <f t="shared" si="248"/>
        <v>0</v>
      </c>
      <c r="I378" s="1">
        <v>2</v>
      </c>
      <c r="J378" s="4">
        <f t="shared" si="249"/>
        <v>4247.92</v>
      </c>
      <c r="K378" s="1">
        <v>5</v>
      </c>
      <c r="L378" s="4">
        <f t="shared" si="250"/>
        <v>10619.8</v>
      </c>
      <c r="M378" s="1">
        <v>5</v>
      </c>
      <c r="N378" s="4">
        <f t="shared" si="251"/>
        <v>10619.8</v>
      </c>
      <c r="O378" s="1">
        <v>5</v>
      </c>
      <c r="P378" s="4">
        <f t="shared" si="252"/>
        <v>10619.8</v>
      </c>
      <c r="Q378" s="1">
        <v>5</v>
      </c>
      <c r="R378" s="4">
        <f t="shared" si="253"/>
        <v>10619.8</v>
      </c>
      <c r="S378" s="1">
        <v>5</v>
      </c>
      <c r="T378" s="4">
        <f t="shared" si="254"/>
        <v>10619.8</v>
      </c>
      <c r="U378" s="1">
        <v>5</v>
      </c>
      <c r="V378" s="4">
        <f t="shared" si="255"/>
        <v>10619.8</v>
      </c>
      <c r="W378" s="1">
        <v>5</v>
      </c>
      <c r="X378" s="4">
        <f t="shared" si="256"/>
        <v>10619.8</v>
      </c>
      <c r="Y378" s="1">
        <v>5</v>
      </c>
      <c r="Z378" s="4">
        <f t="shared" si="257"/>
        <v>10619.8</v>
      </c>
      <c r="AA378" s="1"/>
      <c r="AB378" s="4">
        <f t="shared" si="258"/>
        <v>0</v>
      </c>
      <c r="AC378" s="4">
        <f t="shared" si="246"/>
        <v>89206.32</v>
      </c>
    </row>
    <row r="379" spans="1:29" x14ac:dyDescent="0.25">
      <c r="A379" s="1">
        <v>3551</v>
      </c>
      <c r="B379" s="23" t="s">
        <v>241</v>
      </c>
      <c r="C379" s="29" t="s">
        <v>203</v>
      </c>
      <c r="D379" s="4">
        <v>2604.1999999999998</v>
      </c>
      <c r="E379" s="1"/>
      <c r="F379" s="4">
        <f t="shared" si="247"/>
        <v>0</v>
      </c>
      <c r="G379" s="1"/>
      <c r="H379" s="4">
        <f t="shared" si="248"/>
        <v>0</v>
      </c>
      <c r="I379" s="1"/>
      <c r="J379" s="4">
        <f t="shared" si="249"/>
        <v>0</v>
      </c>
      <c r="K379" s="1">
        <v>1</v>
      </c>
      <c r="L379" s="4">
        <f t="shared" si="250"/>
        <v>2604.1999999999998</v>
      </c>
      <c r="M379" s="1"/>
      <c r="N379" s="4">
        <f t="shared" si="251"/>
        <v>0</v>
      </c>
      <c r="O379" s="1">
        <v>1</v>
      </c>
      <c r="P379" s="4">
        <f t="shared" si="252"/>
        <v>2604.1999999999998</v>
      </c>
      <c r="Q379" s="1"/>
      <c r="R379" s="4">
        <f t="shared" si="253"/>
        <v>0</v>
      </c>
      <c r="S379" s="1"/>
      <c r="T379" s="4">
        <f t="shared" si="254"/>
        <v>0</v>
      </c>
      <c r="U379" s="1"/>
      <c r="V379" s="4">
        <f t="shared" si="255"/>
        <v>0</v>
      </c>
      <c r="W379" s="1">
        <v>1</v>
      </c>
      <c r="X379" s="4">
        <f t="shared" si="256"/>
        <v>2604.1999999999998</v>
      </c>
      <c r="Y379" s="1"/>
      <c r="Z379" s="4">
        <f t="shared" si="257"/>
        <v>0</v>
      </c>
      <c r="AA379" s="1"/>
      <c r="AB379" s="4">
        <f t="shared" si="258"/>
        <v>0</v>
      </c>
      <c r="AC379" s="4">
        <f t="shared" si="246"/>
        <v>7812.5999999999995</v>
      </c>
    </row>
    <row r="380" spans="1:29" x14ac:dyDescent="0.25">
      <c r="A380" s="1">
        <v>3551</v>
      </c>
      <c r="B380" s="23" t="s">
        <v>242</v>
      </c>
      <c r="C380" s="29" t="s">
        <v>203</v>
      </c>
      <c r="D380" s="4">
        <v>2042.76</v>
      </c>
      <c r="E380" s="1"/>
      <c r="F380" s="4">
        <f t="shared" si="247"/>
        <v>0</v>
      </c>
      <c r="G380" s="1"/>
      <c r="H380" s="4">
        <f t="shared" si="248"/>
        <v>0</v>
      </c>
      <c r="I380" s="1">
        <v>3</v>
      </c>
      <c r="J380" s="4">
        <f t="shared" si="249"/>
        <v>6128.28</v>
      </c>
      <c r="K380" s="1">
        <v>3</v>
      </c>
      <c r="L380" s="4">
        <f t="shared" si="250"/>
        <v>6128.28</v>
      </c>
      <c r="M380" s="1">
        <v>2</v>
      </c>
      <c r="N380" s="4">
        <f t="shared" si="251"/>
        <v>4085.52</v>
      </c>
      <c r="O380" s="1">
        <v>2</v>
      </c>
      <c r="P380" s="4">
        <f t="shared" si="252"/>
        <v>4085.52</v>
      </c>
      <c r="Q380" s="1">
        <v>2</v>
      </c>
      <c r="R380" s="4">
        <f t="shared" si="253"/>
        <v>4085.52</v>
      </c>
      <c r="S380" s="1">
        <v>2</v>
      </c>
      <c r="T380" s="4">
        <f t="shared" si="254"/>
        <v>4085.52</v>
      </c>
      <c r="U380" s="1">
        <v>5</v>
      </c>
      <c r="V380" s="4">
        <f t="shared" si="255"/>
        <v>10213.799999999999</v>
      </c>
      <c r="W380" s="1">
        <v>5</v>
      </c>
      <c r="X380" s="4">
        <f t="shared" si="256"/>
        <v>10213.799999999999</v>
      </c>
      <c r="Y380" s="1">
        <v>5</v>
      </c>
      <c r="Z380" s="4">
        <f t="shared" si="257"/>
        <v>10213.799999999999</v>
      </c>
      <c r="AA380" s="1"/>
      <c r="AB380" s="4">
        <f t="shared" si="258"/>
        <v>0</v>
      </c>
      <c r="AC380" s="4">
        <f t="shared" si="246"/>
        <v>59240.040000000008</v>
      </c>
    </row>
    <row r="381" spans="1:29" x14ac:dyDescent="0.25">
      <c r="A381" s="1">
        <v>3551</v>
      </c>
      <c r="B381" s="23" t="s">
        <v>243</v>
      </c>
      <c r="C381" s="29" t="s">
        <v>203</v>
      </c>
      <c r="D381" s="4">
        <v>2123.96</v>
      </c>
      <c r="E381" s="1"/>
      <c r="F381" s="4">
        <f t="shared" si="247"/>
        <v>0</v>
      </c>
      <c r="G381" s="1"/>
      <c r="H381" s="4">
        <f t="shared" si="248"/>
        <v>0</v>
      </c>
      <c r="I381" s="1">
        <v>5</v>
      </c>
      <c r="J381" s="4">
        <f t="shared" si="249"/>
        <v>10619.8</v>
      </c>
      <c r="K381" s="1">
        <v>5</v>
      </c>
      <c r="L381" s="4">
        <f t="shared" si="250"/>
        <v>10619.8</v>
      </c>
      <c r="M381" s="1">
        <v>5</v>
      </c>
      <c r="N381" s="4">
        <f t="shared" si="251"/>
        <v>10619.8</v>
      </c>
      <c r="O381" s="1">
        <v>5</v>
      </c>
      <c r="P381" s="4">
        <f t="shared" si="252"/>
        <v>10619.8</v>
      </c>
      <c r="Q381" s="1">
        <v>5</v>
      </c>
      <c r="R381" s="4">
        <f t="shared" si="253"/>
        <v>10619.8</v>
      </c>
      <c r="S381" s="1">
        <v>5</v>
      </c>
      <c r="T381" s="4">
        <f t="shared" si="254"/>
        <v>10619.8</v>
      </c>
      <c r="U381" s="1">
        <v>5</v>
      </c>
      <c r="V381" s="4">
        <f t="shared" si="255"/>
        <v>10619.8</v>
      </c>
      <c r="W381" s="1">
        <v>5</v>
      </c>
      <c r="X381" s="4">
        <f t="shared" si="256"/>
        <v>10619.8</v>
      </c>
      <c r="Y381" s="1">
        <v>5</v>
      </c>
      <c r="Z381" s="4">
        <f t="shared" si="257"/>
        <v>10619.8</v>
      </c>
      <c r="AA381" s="1"/>
      <c r="AB381" s="4">
        <f t="shared" si="258"/>
        <v>0</v>
      </c>
      <c r="AC381" s="4">
        <f t="shared" si="246"/>
        <v>95578.200000000012</v>
      </c>
    </row>
    <row r="382" spans="1:29" x14ac:dyDescent="0.25">
      <c r="A382" s="1">
        <v>3551</v>
      </c>
      <c r="B382" s="23" t="s">
        <v>244</v>
      </c>
      <c r="C382" s="29" t="s">
        <v>203</v>
      </c>
      <c r="D382" s="4">
        <v>2973.08</v>
      </c>
      <c r="E382" s="1"/>
      <c r="F382" s="4">
        <f t="shared" si="247"/>
        <v>0</v>
      </c>
      <c r="G382" s="1"/>
      <c r="H382" s="4">
        <f t="shared" si="248"/>
        <v>0</v>
      </c>
      <c r="I382" s="1"/>
      <c r="J382" s="4">
        <f t="shared" si="249"/>
        <v>0</v>
      </c>
      <c r="K382" s="1"/>
      <c r="L382" s="4">
        <f t="shared" si="250"/>
        <v>0</v>
      </c>
      <c r="M382" s="1"/>
      <c r="N382" s="4">
        <f t="shared" si="251"/>
        <v>0</v>
      </c>
      <c r="O382" s="1">
        <v>1</v>
      </c>
      <c r="P382" s="4">
        <f t="shared" si="252"/>
        <v>2973.08</v>
      </c>
      <c r="Q382" s="1"/>
      <c r="R382" s="4">
        <f t="shared" si="253"/>
        <v>0</v>
      </c>
      <c r="S382" s="1"/>
      <c r="T382" s="4">
        <f t="shared" si="254"/>
        <v>0</v>
      </c>
      <c r="U382" s="1"/>
      <c r="V382" s="4">
        <f t="shared" si="255"/>
        <v>0</v>
      </c>
      <c r="W382" s="1"/>
      <c r="X382" s="4">
        <f t="shared" si="256"/>
        <v>0</v>
      </c>
      <c r="Y382" s="1">
        <v>1</v>
      </c>
      <c r="Z382" s="4">
        <f t="shared" si="257"/>
        <v>2973.08</v>
      </c>
      <c r="AA382" s="1"/>
      <c r="AB382" s="4">
        <f t="shared" si="258"/>
        <v>0</v>
      </c>
      <c r="AC382" s="4">
        <f t="shared" si="246"/>
        <v>5946.16</v>
      </c>
    </row>
    <row r="383" spans="1:29" x14ac:dyDescent="0.25">
      <c r="A383" s="1">
        <v>3551</v>
      </c>
      <c r="B383" s="23" t="s">
        <v>245</v>
      </c>
      <c r="C383" s="29" t="s">
        <v>203</v>
      </c>
      <c r="D383" s="4">
        <v>2042.76</v>
      </c>
      <c r="E383" s="1"/>
      <c r="F383" s="4">
        <f t="shared" si="247"/>
        <v>0</v>
      </c>
      <c r="G383" s="1"/>
      <c r="H383" s="4">
        <f t="shared" si="248"/>
        <v>0</v>
      </c>
      <c r="I383" s="1"/>
      <c r="J383" s="4">
        <f t="shared" si="249"/>
        <v>0</v>
      </c>
      <c r="K383" s="1"/>
      <c r="L383" s="4">
        <f t="shared" si="250"/>
        <v>0</v>
      </c>
      <c r="M383" s="1">
        <v>2</v>
      </c>
      <c r="N383" s="4">
        <f t="shared" si="251"/>
        <v>4085.52</v>
      </c>
      <c r="O383" s="1"/>
      <c r="P383" s="4">
        <f t="shared" si="252"/>
        <v>0</v>
      </c>
      <c r="Q383" s="1"/>
      <c r="R383" s="4">
        <f t="shared" si="253"/>
        <v>0</v>
      </c>
      <c r="S383" s="1">
        <v>2</v>
      </c>
      <c r="T383" s="4">
        <f t="shared" si="254"/>
        <v>4085.52</v>
      </c>
      <c r="U383" s="1"/>
      <c r="V383" s="4">
        <f t="shared" si="255"/>
        <v>0</v>
      </c>
      <c r="W383" s="1"/>
      <c r="X383" s="4">
        <f t="shared" si="256"/>
        <v>0</v>
      </c>
      <c r="Y383" s="1">
        <v>2</v>
      </c>
      <c r="Z383" s="4">
        <f t="shared" si="257"/>
        <v>4085.52</v>
      </c>
      <c r="AA383" s="1"/>
      <c r="AB383" s="4">
        <f t="shared" si="258"/>
        <v>0</v>
      </c>
      <c r="AC383" s="4">
        <f t="shared" si="246"/>
        <v>12256.56</v>
      </c>
    </row>
    <row r="384" spans="1:29" ht="30" x14ac:dyDescent="0.25">
      <c r="A384" s="1">
        <v>3551</v>
      </c>
      <c r="B384" s="23" t="s">
        <v>321</v>
      </c>
      <c r="C384" s="29" t="s">
        <v>203</v>
      </c>
      <c r="D384" s="4">
        <v>2330.44</v>
      </c>
      <c r="E384" s="1"/>
      <c r="F384" s="4">
        <f t="shared" si="247"/>
        <v>0</v>
      </c>
      <c r="G384" s="1"/>
      <c r="H384" s="4">
        <f t="shared" si="248"/>
        <v>0</v>
      </c>
      <c r="I384" s="1"/>
      <c r="J384" s="4">
        <f t="shared" si="249"/>
        <v>0</v>
      </c>
      <c r="K384" s="1"/>
      <c r="L384" s="4">
        <f t="shared" si="250"/>
        <v>0</v>
      </c>
      <c r="M384" s="1">
        <v>1</v>
      </c>
      <c r="N384" s="4">
        <f t="shared" si="251"/>
        <v>2330.44</v>
      </c>
      <c r="O384" s="1"/>
      <c r="P384" s="4">
        <f t="shared" si="252"/>
        <v>0</v>
      </c>
      <c r="Q384" s="1"/>
      <c r="R384" s="4">
        <f t="shared" si="253"/>
        <v>0</v>
      </c>
      <c r="S384" s="1"/>
      <c r="T384" s="4">
        <f t="shared" si="254"/>
        <v>0</v>
      </c>
      <c r="U384" s="1">
        <v>1</v>
      </c>
      <c r="V384" s="4">
        <f t="shared" si="255"/>
        <v>2330.44</v>
      </c>
      <c r="W384" s="1"/>
      <c r="X384" s="4">
        <f t="shared" si="256"/>
        <v>0</v>
      </c>
      <c r="Y384" s="1"/>
      <c r="Z384" s="4">
        <f t="shared" si="257"/>
        <v>0</v>
      </c>
      <c r="AA384" s="1"/>
      <c r="AB384" s="4">
        <f t="shared" si="258"/>
        <v>0</v>
      </c>
      <c r="AC384" s="4">
        <f t="shared" si="246"/>
        <v>4660.88</v>
      </c>
    </row>
    <row r="385" spans="1:29" ht="30" x14ac:dyDescent="0.25">
      <c r="A385" s="1">
        <v>3551</v>
      </c>
      <c r="B385" s="23" t="s">
        <v>378</v>
      </c>
      <c r="C385" s="29" t="s">
        <v>203</v>
      </c>
      <c r="D385" s="4">
        <v>2528.8000000000002</v>
      </c>
      <c r="E385" s="1"/>
      <c r="F385" s="4">
        <f t="shared" si="247"/>
        <v>0</v>
      </c>
      <c r="G385" s="1"/>
      <c r="H385" s="4">
        <f t="shared" si="248"/>
        <v>0</v>
      </c>
      <c r="I385" s="1"/>
      <c r="J385" s="4">
        <f t="shared" si="249"/>
        <v>0</v>
      </c>
      <c r="K385" s="1"/>
      <c r="L385" s="4">
        <f t="shared" si="250"/>
        <v>0</v>
      </c>
      <c r="M385" s="1"/>
      <c r="N385" s="4">
        <f t="shared" si="251"/>
        <v>0</v>
      </c>
      <c r="O385" s="1">
        <v>1</v>
      </c>
      <c r="P385" s="4">
        <f t="shared" si="252"/>
        <v>2528.8000000000002</v>
      </c>
      <c r="Q385" s="1"/>
      <c r="R385" s="4">
        <f t="shared" si="253"/>
        <v>0</v>
      </c>
      <c r="S385" s="1"/>
      <c r="T385" s="4">
        <f t="shared" si="254"/>
        <v>0</v>
      </c>
      <c r="U385" s="1">
        <v>1</v>
      </c>
      <c r="V385" s="4">
        <f t="shared" si="255"/>
        <v>2528.8000000000002</v>
      </c>
      <c r="W385" s="1"/>
      <c r="X385" s="4">
        <f t="shared" si="256"/>
        <v>0</v>
      </c>
      <c r="Y385" s="1"/>
      <c r="Z385" s="4">
        <f t="shared" si="257"/>
        <v>0</v>
      </c>
      <c r="AA385" s="1"/>
      <c r="AB385" s="4">
        <f t="shared" si="258"/>
        <v>0</v>
      </c>
      <c r="AC385" s="4">
        <f t="shared" si="246"/>
        <v>5057.6000000000004</v>
      </c>
    </row>
    <row r="386" spans="1:29" x14ac:dyDescent="0.25">
      <c r="A386" s="1">
        <v>3551</v>
      </c>
      <c r="B386" s="23" t="s">
        <v>314</v>
      </c>
      <c r="C386" s="29" t="s">
        <v>203</v>
      </c>
      <c r="D386" s="4">
        <v>2514.88</v>
      </c>
      <c r="E386" s="1"/>
      <c r="F386" s="4">
        <f t="shared" si="247"/>
        <v>0</v>
      </c>
      <c r="G386" s="1"/>
      <c r="H386" s="4">
        <f t="shared" si="248"/>
        <v>0</v>
      </c>
      <c r="I386" s="1"/>
      <c r="J386" s="4">
        <f t="shared" si="249"/>
        <v>0</v>
      </c>
      <c r="K386" s="1"/>
      <c r="L386" s="4">
        <f t="shared" si="250"/>
        <v>0</v>
      </c>
      <c r="M386" s="1">
        <v>1</v>
      </c>
      <c r="N386" s="4">
        <f t="shared" si="251"/>
        <v>2514.88</v>
      </c>
      <c r="O386" s="1"/>
      <c r="P386" s="4">
        <f t="shared" si="252"/>
        <v>0</v>
      </c>
      <c r="Q386" s="1"/>
      <c r="R386" s="4">
        <f t="shared" si="253"/>
        <v>0</v>
      </c>
      <c r="S386" s="1"/>
      <c r="T386" s="4">
        <f t="shared" si="254"/>
        <v>0</v>
      </c>
      <c r="U386" s="1">
        <v>1</v>
      </c>
      <c r="V386" s="4">
        <f t="shared" si="255"/>
        <v>2514.88</v>
      </c>
      <c r="W386" s="1"/>
      <c r="X386" s="4">
        <f t="shared" si="256"/>
        <v>0</v>
      </c>
      <c r="Y386" s="1">
        <v>1</v>
      </c>
      <c r="Z386" s="4">
        <f t="shared" si="257"/>
        <v>2514.88</v>
      </c>
      <c r="AA386" s="1"/>
      <c r="AB386" s="4">
        <f t="shared" si="258"/>
        <v>0</v>
      </c>
      <c r="AC386" s="4">
        <f t="shared" si="246"/>
        <v>7544.64</v>
      </c>
    </row>
    <row r="387" spans="1:29" x14ac:dyDescent="0.25">
      <c r="A387" s="1">
        <v>3551</v>
      </c>
      <c r="B387" s="23" t="s">
        <v>316</v>
      </c>
      <c r="C387" s="29" t="s">
        <v>203</v>
      </c>
      <c r="D387" s="4">
        <v>2528.8000000000002</v>
      </c>
      <c r="E387" s="1"/>
      <c r="F387" s="4">
        <f t="shared" si="247"/>
        <v>0</v>
      </c>
      <c r="G387" s="1"/>
      <c r="H387" s="4">
        <f t="shared" si="248"/>
        <v>0</v>
      </c>
      <c r="I387" s="1"/>
      <c r="J387" s="4">
        <f t="shared" si="249"/>
        <v>0</v>
      </c>
      <c r="K387" s="1"/>
      <c r="L387" s="4">
        <f t="shared" si="250"/>
        <v>0</v>
      </c>
      <c r="M387" s="1">
        <v>1</v>
      </c>
      <c r="N387" s="4">
        <f t="shared" si="251"/>
        <v>2528.8000000000002</v>
      </c>
      <c r="O387" s="1"/>
      <c r="P387" s="4">
        <f t="shared" si="252"/>
        <v>0</v>
      </c>
      <c r="Q387" s="1"/>
      <c r="R387" s="4">
        <f t="shared" si="253"/>
        <v>0</v>
      </c>
      <c r="S387" s="1"/>
      <c r="T387" s="4">
        <f t="shared" si="254"/>
        <v>0</v>
      </c>
      <c r="U387" s="1"/>
      <c r="V387" s="4">
        <f t="shared" si="255"/>
        <v>0</v>
      </c>
      <c r="W387" s="1"/>
      <c r="X387" s="4">
        <f t="shared" si="256"/>
        <v>0</v>
      </c>
      <c r="Y387" s="1">
        <v>1</v>
      </c>
      <c r="Z387" s="4">
        <f t="shared" si="257"/>
        <v>2528.8000000000002</v>
      </c>
      <c r="AA387" s="1"/>
      <c r="AB387" s="4">
        <f t="shared" si="258"/>
        <v>0</v>
      </c>
      <c r="AC387" s="4">
        <f t="shared" si="246"/>
        <v>5057.6000000000004</v>
      </c>
    </row>
    <row r="388" spans="1:29" ht="30" x14ac:dyDescent="0.25">
      <c r="A388" s="1">
        <v>3551</v>
      </c>
      <c r="B388" s="23" t="s">
        <v>381</v>
      </c>
      <c r="C388" s="29" t="s">
        <v>203</v>
      </c>
      <c r="D388" s="4">
        <v>2528.8000000000002</v>
      </c>
      <c r="E388" s="1"/>
      <c r="F388" s="4">
        <f t="shared" si="247"/>
        <v>0</v>
      </c>
      <c r="G388" s="1"/>
      <c r="H388" s="4">
        <f t="shared" si="248"/>
        <v>0</v>
      </c>
      <c r="I388" s="1"/>
      <c r="J388" s="4">
        <f t="shared" si="249"/>
        <v>0</v>
      </c>
      <c r="K388" s="1"/>
      <c r="L388" s="4">
        <f t="shared" si="250"/>
        <v>0</v>
      </c>
      <c r="M388" s="1"/>
      <c r="N388" s="4"/>
      <c r="O388" s="1">
        <v>2</v>
      </c>
      <c r="P388" s="4">
        <f t="shared" si="252"/>
        <v>5057.6000000000004</v>
      </c>
      <c r="Q388" s="1"/>
      <c r="R388" s="4">
        <f t="shared" si="253"/>
        <v>0</v>
      </c>
      <c r="S388" s="1"/>
      <c r="T388" s="4">
        <f t="shared" si="254"/>
        <v>0</v>
      </c>
      <c r="U388" s="1">
        <v>2</v>
      </c>
      <c r="V388" s="4">
        <f t="shared" si="255"/>
        <v>5057.6000000000004</v>
      </c>
      <c r="W388" s="1"/>
      <c r="X388" s="4">
        <f t="shared" si="256"/>
        <v>0</v>
      </c>
      <c r="Y388" s="1"/>
      <c r="Z388" s="4">
        <f t="shared" si="257"/>
        <v>0</v>
      </c>
      <c r="AA388" s="1"/>
      <c r="AB388" s="4">
        <f t="shared" si="258"/>
        <v>0</v>
      </c>
      <c r="AC388" s="4"/>
    </row>
    <row r="389" spans="1:29" ht="30" x14ac:dyDescent="0.25">
      <c r="A389" s="1">
        <v>3551</v>
      </c>
      <c r="B389" s="23" t="s">
        <v>379</v>
      </c>
      <c r="C389" s="29" t="s">
        <v>203</v>
      </c>
      <c r="D389" s="4">
        <v>1931.4</v>
      </c>
      <c r="E389" s="1"/>
      <c r="F389" s="4">
        <f t="shared" si="247"/>
        <v>0</v>
      </c>
      <c r="G389" s="1"/>
      <c r="H389" s="4">
        <f t="shared" si="248"/>
        <v>0</v>
      </c>
      <c r="I389" s="1">
        <v>3</v>
      </c>
      <c r="J389" s="4">
        <f t="shared" si="249"/>
        <v>5794.2000000000007</v>
      </c>
      <c r="K389" s="1"/>
      <c r="L389" s="4">
        <f t="shared" si="250"/>
        <v>0</v>
      </c>
      <c r="M389" s="1"/>
      <c r="N389" s="4">
        <f t="shared" si="251"/>
        <v>0</v>
      </c>
      <c r="O389" s="1"/>
      <c r="P389" s="4">
        <f t="shared" si="252"/>
        <v>0</v>
      </c>
      <c r="Q389" s="1">
        <v>3</v>
      </c>
      <c r="R389" s="4">
        <f t="shared" si="253"/>
        <v>5794.2000000000007</v>
      </c>
      <c r="S389" s="1"/>
      <c r="T389" s="4">
        <f t="shared" si="254"/>
        <v>0</v>
      </c>
      <c r="U389" s="1"/>
      <c r="V389" s="4">
        <f t="shared" si="255"/>
        <v>0</v>
      </c>
      <c r="W389" s="1"/>
      <c r="X389" s="4">
        <f t="shared" si="256"/>
        <v>0</v>
      </c>
      <c r="Y389" s="1">
        <v>4</v>
      </c>
      <c r="Z389" s="4">
        <f t="shared" si="257"/>
        <v>7725.6</v>
      </c>
      <c r="AA389" s="1"/>
      <c r="AB389" s="4">
        <f t="shared" si="258"/>
        <v>0</v>
      </c>
      <c r="AC389" s="4">
        <f t="shared" si="246"/>
        <v>19314</v>
      </c>
    </row>
    <row r="390" spans="1:29" ht="30" x14ac:dyDescent="0.25">
      <c r="A390" s="1">
        <v>3551</v>
      </c>
      <c r="B390" s="23" t="s">
        <v>246</v>
      </c>
      <c r="C390" s="29" t="s">
        <v>203</v>
      </c>
      <c r="D390" s="4">
        <v>2331.6</v>
      </c>
      <c r="E390" s="1"/>
      <c r="F390" s="4">
        <f t="shared" si="247"/>
        <v>0</v>
      </c>
      <c r="G390" s="1"/>
      <c r="H390" s="4">
        <f t="shared" si="248"/>
        <v>0</v>
      </c>
      <c r="I390" s="1">
        <v>3</v>
      </c>
      <c r="J390" s="4">
        <f t="shared" si="249"/>
        <v>6994.7999999999993</v>
      </c>
      <c r="K390" s="1"/>
      <c r="L390" s="4">
        <f t="shared" si="250"/>
        <v>0</v>
      </c>
      <c r="M390" s="1"/>
      <c r="N390" s="4">
        <f t="shared" si="251"/>
        <v>0</v>
      </c>
      <c r="O390" s="1"/>
      <c r="P390" s="4">
        <f t="shared" si="252"/>
        <v>0</v>
      </c>
      <c r="Q390" s="1">
        <v>3</v>
      </c>
      <c r="R390" s="4">
        <f t="shared" si="253"/>
        <v>6994.7999999999993</v>
      </c>
      <c r="S390" s="1"/>
      <c r="T390" s="4">
        <f t="shared" si="254"/>
        <v>0</v>
      </c>
      <c r="U390" s="1"/>
      <c r="V390" s="4">
        <f t="shared" si="255"/>
        <v>0</v>
      </c>
      <c r="W390" s="1"/>
      <c r="X390" s="4">
        <f t="shared" si="256"/>
        <v>0</v>
      </c>
      <c r="Y390" s="1">
        <v>2</v>
      </c>
      <c r="Z390" s="4">
        <f t="shared" si="257"/>
        <v>4663.2</v>
      </c>
      <c r="AA390" s="1"/>
      <c r="AB390" s="4">
        <f t="shared" si="258"/>
        <v>0</v>
      </c>
      <c r="AC390" s="4">
        <f t="shared" si="246"/>
        <v>18652.8</v>
      </c>
    </row>
    <row r="391" spans="1:29" x14ac:dyDescent="0.25">
      <c r="A391" s="1">
        <v>3551</v>
      </c>
      <c r="B391" s="23" t="s">
        <v>247</v>
      </c>
      <c r="C391" s="29" t="s">
        <v>203</v>
      </c>
      <c r="D391" s="4">
        <v>2668</v>
      </c>
      <c r="E391" s="1"/>
      <c r="F391" s="4">
        <f t="shared" si="247"/>
        <v>0</v>
      </c>
      <c r="G391" s="1"/>
      <c r="H391" s="4">
        <f t="shared" si="248"/>
        <v>0</v>
      </c>
      <c r="I391" s="1">
        <v>1</v>
      </c>
      <c r="J391" s="4">
        <f t="shared" si="249"/>
        <v>2668</v>
      </c>
      <c r="K391" s="1"/>
      <c r="L391" s="4">
        <f t="shared" si="250"/>
        <v>0</v>
      </c>
      <c r="M391" s="1"/>
      <c r="N391" s="4">
        <f t="shared" si="251"/>
        <v>0</v>
      </c>
      <c r="O391" s="1"/>
      <c r="P391" s="4">
        <f t="shared" si="252"/>
        <v>0</v>
      </c>
      <c r="Q391" s="1"/>
      <c r="R391" s="4">
        <f t="shared" si="253"/>
        <v>0</v>
      </c>
      <c r="S391" s="1"/>
      <c r="T391" s="4">
        <f t="shared" si="254"/>
        <v>0</v>
      </c>
      <c r="U391" s="1"/>
      <c r="V391" s="4">
        <f t="shared" si="255"/>
        <v>0</v>
      </c>
      <c r="W391" s="1"/>
      <c r="X391" s="4">
        <f t="shared" si="256"/>
        <v>0</v>
      </c>
      <c r="Y391" s="1">
        <v>1</v>
      </c>
      <c r="Z391" s="4">
        <f t="shared" si="257"/>
        <v>2668</v>
      </c>
      <c r="AA391" s="1"/>
      <c r="AB391" s="4">
        <f t="shared" si="258"/>
        <v>0</v>
      </c>
      <c r="AC391" s="4">
        <f t="shared" si="246"/>
        <v>5336</v>
      </c>
    </row>
    <row r="392" spans="1:29" x14ac:dyDescent="0.25">
      <c r="A392" s="1">
        <v>3551</v>
      </c>
      <c r="B392" s="23" t="s">
        <v>248</v>
      </c>
      <c r="C392" s="29" t="s">
        <v>203</v>
      </c>
      <c r="D392" s="4">
        <v>1931.4</v>
      </c>
      <c r="E392" s="1"/>
      <c r="F392" s="4">
        <f t="shared" si="247"/>
        <v>0</v>
      </c>
      <c r="G392" s="1"/>
      <c r="H392" s="4">
        <f t="shared" si="248"/>
        <v>0</v>
      </c>
      <c r="I392" s="1">
        <v>3</v>
      </c>
      <c r="J392" s="4">
        <f t="shared" si="249"/>
        <v>5794.2000000000007</v>
      </c>
      <c r="K392" s="1"/>
      <c r="L392" s="4">
        <f t="shared" si="250"/>
        <v>0</v>
      </c>
      <c r="M392" s="1"/>
      <c r="N392" s="4">
        <f t="shared" si="251"/>
        <v>0</v>
      </c>
      <c r="O392" s="1"/>
      <c r="P392" s="4">
        <f t="shared" si="252"/>
        <v>0</v>
      </c>
      <c r="Q392" s="1">
        <v>2</v>
      </c>
      <c r="R392" s="4">
        <f t="shared" si="253"/>
        <v>3862.8</v>
      </c>
      <c r="S392" s="1"/>
      <c r="T392" s="4">
        <f t="shared" si="254"/>
        <v>0</v>
      </c>
      <c r="U392" s="1"/>
      <c r="V392" s="4">
        <f t="shared" si="255"/>
        <v>0</v>
      </c>
      <c r="W392" s="1"/>
      <c r="X392" s="4">
        <f t="shared" si="256"/>
        <v>0</v>
      </c>
      <c r="Y392" s="1">
        <v>1</v>
      </c>
      <c r="Z392" s="4">
        <f t="shared" si="257"/>
        <v>1931.4</v>
      </c>
      <c r="AA392" s="1"/>
      <c r="AB392" s="4">
        <f t="shared" si="258"/>
        <v>0</v>
      </c>
      <c r="AC392" s="4">
        <f t="shared" si="246"/>
        <v>11588.4</v>
      </c>
    </row>
    <row r="393" spans="1:29" x14ac:dyDescent="0.25">
      <c r="A393" s="1">
        <v>3551</v>
      </c>
      <c r="B393" s="23" t="s">
        <v>249</v>
      </c>
      <c r="C393" s="29" t="s">
        <v>203</v>
      </c>
      <c r="D393" s="4">
        <v>2172.6799999999998</v>
      </c>
      <c r="E393" s="1"/>
      <c r="F393" s="4">
        <f t="shared" si="247"/>
        <v>0</v>
      </c>
      <c r="G393" s="1"/>
      <c r="H393" s="4">
        <f t="shared" si="248"/>
        <v>0</v>
      </c>
      <c r="I393" s="1">
        <v>3</v>
      </c>
      <c r="J393" s="4">
        <f t="shared" si="249"/>
        <v>6518.0399999999991</v>
      </c>
      <c r="K393" s="1">
        <v>3</v>
      </c>
      <c r="L393" s="4">
        <f t="shared" si="250"/>
        <v>6518.0399999999991</v>
      </c>
      <c r="M393" s="1">
        <v>3</v>
      </c>
      <c r="N393" s="4">
        <f t="shared" si="251"/>
        <v>6518.0399999999991</v>
      </c>
      <c r="O393" s="1">
        <v>3</v>
      </c>
      <c r="P393" s="4">
        <f t="shared" si="252"/>
        <v>6518.0399999999991</v>
      </c>
      <c r="Q393" s="1">
        <v>3</v>
      </c>
      <c r="R393" s="4">
        <f t="shared" si="253"/>
        <v>6518.0399999999991</v>
      </c>
      <c r="S393" s="1">
        <v>3</v>
      </c>
      <c r="T393" s="4">
        <f t="shared" si="254"/>
        <v>6518.0399999999991</v>
      </c>
      <c r="U393" s="1">
        <v>3</v>
      </c>
      <c r="V393" s="4">
        <f t="shared" si="255"/>
        <v>6518.0399999999991</v>
      </c>
      <c r="W393" s="1">
        <v>3</v>
      </c>
      <c r="X393" s="4">
        <f t="shared" si="256"/>
        <v>6518.0399999999991</v>
      </c>
      <c r="Y393" s="1">
        <v>3</v>
      </c>
      <c r="Z393" s="4">
        <f t="shared" si="257"/>
        <v>6518.0399999999991</v>
      </c>
      <c r="AA393" s="1"/>
      <c r="AB393" s="4">
        <f t="shared" si="258"/>
        <v>0</v>
      </c>
      <c r="AC393" s="4">
        <f t="shared" si="246"/>
        <v>58662.36</v>
      </c>
    </row>
    <row r="394" spans="1:29" x14ac:dyDescent="0.25">
      <c r="A394" s="1">
        <v>3551</v>
      </c>
      <c r="B394" s="23" t="s">
        <v>250</v>
      </c>
      <c r="C394" s="29" t="s">
        <v>203</v>
      </c>
      <c r="D394" s="4">
        <v>2894.2</v>
      </c>
      <c r="E394" s="1"/>
      <c r="F394" s="4">
        <f t="shared" si="247"/>
        <v>0</v>
      </c>
      <c r="G394" s="1"/>
      <c r="H394" s="4">
        <f t="shared" si="248"/>
        <v>0</v>
      </c>
      <c r="I394" s="1">
        <v>1</v>
      </c>
      <c r="J394" s="4">
        <f t="shared" si="249"/>
        <v>2894.2</v>
      </c>
      <c r="K394" s="1"/>
      <c r="L394" s="4">
        <f t="shared" si="250"/>
        <v>0</v>
      </c>
      <c r="M394" s="1"/>
      <c r="N394" s="4">
        <f t="shared" si="251"/>
        <v>0</v>
      </c>
      <c r="O394" s="1"/>
      <c r="P394" s="4">
        <f t="shared" si="252"/>
        <v>0</v>
      </c>
      <c r="Q394" s="1">
        <v>1</v>
      </c>
      <c r="R394" s="4">
        <f t="shared" si="253"/>
        <v>2894.2</v>
      </c>
      <c r="S394" s="1"/>
      <c r="T394" s="4">
        <f t="shared" si="254"/>
        <v>0</v>
      </c>
      <c r="U394" s="1"/>
      <c r="V394" s="4">
        <f t="shared" si="255"/>
        <v>0</v>
      </c>
      <c r="W394" s="1"/>
      <c r="X394" s="4">
        <f t="shared" si="256"/>
        <v>0</v>
      </c>
      <c r="Y394" s="1">
        <v>1</v>
      </c>
      <c r="Z394" s="4">
        <f t="shared" si="257"/>
        <v>2894.2</v>
      </c>
      <c r="AA394" s="1"/>
      <c r="AB394" s="4">
        <f t="shared" si="258"/>
        <v>0</v>
      </c>
      <c r="AC394" s="4">
        <f t="shared" si="246"/>
        <v>8682.5999999999985</v>
      </c>
    </row>
    <row r="395" spans="1:29" x14ac:dyDescent="0.25">
      <c r="A395" s="1">
        <v>3551</v>
      </c>
      <c r="B395" s="23" t="s">
        <v>251</v>
      </c>
      <c r="C395" s="29" t="s">
        <v>203</v>
      </c>
      <c r="D395" s="4">
        <v>2175</v>
      </c>
      <c r="E395" s="1"/>
      <c r="F395" s="4">
        <f t="shared" si="247"/>
        <v>0</v>
      </c>
      <c r="G395" s="1"/>
      <c r="H395" s="4">
        <f t="shared" si="248"/>
        <v>0</v>
      </c>
      <c r="I395" s="1">
        <v>2</v>
      </c>
      <c r="J395" s="4">
        <f t="shared" si="249"/>
        <v>4350</v>
      </c>
      <c r="K395" s="1"/>
      <c r="L395" s="4">
        <f t="shared" si="250"/>
        <v>0</v>
      </c>
      <c r="M395" s="1"/>
      <c r="N395" s="4">
        <f t="shared" si="251"/>
        <v>0</v>
      </c>
      <c r="O395" s="1"/>
      <c r="P395" s="4">
        <f t="shared" si="252"/>
        <v>0</v>
      </c>
      <c r="Q395" s="1">
        <v>1</v>
      </c>
      <c r="R395" s="4">
        <f t="shared" si="253"/>
        <v>2175</v>
      </c>
      <c r="S395" s="1"/>
      <c r="T395" s="4">
        <f t="shared" si="254"/>
        <v>0</v>
      </c>
      <c r="U395" s="1"/>
      <c r="V395" s="4">
        <f t="shared" si="255"/>
        <v>0</v>
      </c>
      <c r="W395" s="1"/>
      <c r="X395" s="4">
        <f t="shared" si="256"/>
        <v>0</v>
      </c>
      <c r="Y395" s="1">
        <v>1</v>
      </c>
      <c r="Z395" s="4">
        <f t="shared" si="257"/>
        <v>2175</v>
      </c>
      <c r="AA395" s="1"/>
      <c r="AB395" s="4">
        <f t="shared" si="258"/>
        <v>0</v>
      </c>
      <c r="AC395" s="4">
        <f t="shared" si="246"/>
        <v>8700</v>
      </c>
    </row>
    <row r="396" spans="1:29" ht="30" x14ac:dyDescent="0.25">
      <c r="A396" s="1">
        <v>3551</v>
      </c>
      <c r="B396" s="23" t="s">
        <v>320</v>
      </c>
      <c r="C396" s="29" t="s">
        <v>203</v>
      </c>
      <c r="D396" s="4">
        <v>2436</v>
      </c>
      <c r="E396" s="1"/>
      <c r="F396" s="4">
        <f t="shared" si="247"/>
        <v>0</v>
      </c>
      <c r="G396" s="1"/>
      <c r="H396" s="4">
        <f t="shared" si="248"/>
        <v>0</v>
      </c>
      <c r="I396" s="1">
        <v>1</v>
      </c>
      <c r="J396" s="4">
        <f t="shared" si="249"/>
        <v>2436</v>
      </c>
      <c r="K396" s="1"/>
      <c r="L396" s="4">
        <f t="shared" si="250"/>
        <v>0</v>
      </c>
      <c r="M396" s="1"/>
      <c r="N396" s="4">
        <f t="shared" si="251"/>
        <v>0</v>
      </c>
      <c r="O396" s="1"/>
      <c r="P396" s="4">
        <f t="shared" si="252"/>
        <v>0</v>
      </c>
      <c r="Q396" s="1"/>
      <c r="R396" s="4">
        <f t="shared" si="253"/>
        <v>0</v>
      </c>
      <c r="S396" s="1"/>
      <c r="T396" s="4">
        <f t="shared" si="254"/>
        <v>0</v>
      </c>
      <c r="U396" s="1"/>
      <c r="V396" s="4">
        <f t="shared" si="255"/>
        <v>0</v>
      </c>
      <c r="W396" s="1"/>
      <c r="X396" s="4">
        <f t="shared" si="256"/>
        <v>0</v>
      </c>
      <c r="Y396" s="1"/>
      <c r="Z396" s="4">
        <f t="shared" si="257"/>
        <v>0</v>
      </c>
      <c r="AA396" s="1"/>
      <c r="AB396" s="4">
        <f t="shared" si="258"/>
        <v>0</v>
      </c>
      <c r="AC396" s="4">
        <f t="shared" si="246"/>
        <v>2436</v>
      </c>
    </row>
    <row r="397" spans="1:29" ht="30" x14ac:dyDescent="0.25">
      <c r="A397" s="1">
        <v>3551</v>
      </c>
      <c r="B397" s="23" t="s">
        <v>380</v>
      </c>
      <c r="C397" s="29" t="s">
        <v>203</v>
      </c>
      <c r="D397" s="4">
        <v>2436</v>
      </c>
      <c r="E397" s="1"/>
      <c r="F397" s="4">
        <f t="shared" si="247"/>
        <v>0</v>
      </c>
      <c r="G397" s="1"/>
      <c r="H397" s="4">
        <f t="shared" si="248"/>
        <v>0</v>
      </c>
      <c r="I397" s="1">
        <v>1</v>
      </c>
      <c r="J397" s="4">
        <f t="shared" si="249"/>
        <v>2436</v>
      </c>
      <c r="K397" s="1"/>
      <c r="L397" s="4">
        <f t="shared" si="250"/>
        <v>0</v>
      </c>
      <c r="M397" s="1"/>
      <c r="N397" s="4">
        <f t="shared" si="251"/>
        <v>0</v>
      </c>
      <c r="O397" s="1"/>
      <c r="P397" s="4">
        <f t="shared" si="252"/>
        <v>0</v>
      </c>
      <c r="Q397" s="1"/>
      <c r="R397" s="4">
        <f t="shared" si="253"/>
        <v>0</v>
      </c>
      <c r="S397" s="1"/>
      <c r="T397" s="4">
        <f t="shared" si="254"/>
        <v>0</v>
      </c>
      <c r="U397" s="1"/>
      <c r="V397" s="4">
        <f t="shared" si="255"/>
        <v>0</v>
      </c>
      <c r="W397" s="1"/>
      <c r="X397" s="4">
        <f t="shared" si="256"/>
        <v>0</v>
      </c>
      <c r="Y397" s="1"/>
      <c r="Z397" s="4">
        <f t="shared" si="257"/>
        <v>0</v>
      </c>
      <c r="AA397" s="1"/>
      <c r="AB397" s="4">
        <f t="shared" si="258"/>
        <v>0</v>
      </c>
      <c r="AC397" s="4">
        <f t="shared" si="246"/>
        <v>2436</v>
      </c>
    </row>
    <row r="398" spans="1:29" x14ac:dyDescent="0.25">
      <c r="A398" s="1">
        <v>3551</v>
      </c>
      <c r="B398" s="23" t="s">
        <v>317</v>
      </c>
      <c r="C398" s="29" t="s">
        <v>203</v>
      </c>
      <c r="D398" s="4">
        <v>2651.76</v>
      </c>
      <c r="E398" s="1"/>
      <c r="F398" s="4">
        <f t="shared" si="247"/>
        <v>0</v>
      </c>
      <c r="G398" s="1"/>
      <c r="H398" s="4">
        <f t="shared" si="248"/>
        <v>0</v>
      </c>
      <c r="I398" s="1">
        <v>1</v>
      </c>
      <c r="J398" s="4">
        <f t="shared" si="249"/>
        <v>2651.76</v>
      </c>
      <c r="K398" s="1"/>
      <c r="L398" s="4">
        <f t="shared" si="250"/>
        <v>0</v>
      </c>
      <c r="M398" s="1"/>
      <c r="N398" s="4">
        <f t="shared" si="251"/>
        <v>0</v>
      </c>
      <c r="O398" s="1"/>
      <c r="P398" s="4">
        <f t="shared" si="252"/>
        <v>0</v>
      </c>
      <c r="Q398" s="1"/>
      <c r="R398" s="4">
        <f t="shared" si="253"/>
        <v>0</v>
      </c>
      <c r="S398" s="1"/>
      <c r="T398" s="4">
        <f t="shared" si="254"/>
        <v>0</v>
      </c>
      <c r="U398" s="1"/>
      <c r="V398" s="4">
        <f t="shared" si="255"/>
        <v>0</v>
      </c>
      <c r="W398" s="1"/>
      <c r="X398" s="4">
        <f t="shared" si="256"/>
        <v>0</v>
      </c>
      <c r="Y398" s="1"/>
      <c r="Z398" s="4">
        <f t="shared" si="257"/>
        <v>0</v>
      </c>
      <c r="AA398" s="1"/>
      <c r="AB398" s="4">
        <f t="shared" si="258"/>
        <v>0</v>
      </c>
      <c r="AC398" s="4">
        <f t="shared" si="246"/>
        <v>2651.76</v>
      </c>
    </row>
    <row r="399" spans="1:29" ht="30" x14ac:dyDescent="0.25">
      <c r="A399" s="1">
        <v>3551</v>
      </c>
      <c r="B399" s="23" t="s">
        <v>252</v>
      </c>
      <c r="C399" s="29" t="s">
        <v>203</v>
      </c>
      <c r="D399" s="4">
        <v>2436</v>
      </c>
      <c r="E399" s="1"/>
      <c r="F399" s="4">
        <f t="shared" si="247"/>
        <v>0</v>
      </c>
      <c r="G399" s="1"/>
      <c r="H399" s="4">
        <f t="shared" si="248"/>
        <v>0</v>
      </c>
      <c r="I399" s="1">
        <v>1</v>
      </c>
      <c r="J399" s="4">
        <f t="shared" si="249"/>
        <v>2436</v>
      </c>
      <c r="K399" s="1"/>
      <c r="L399" s="4">
        <f t="shared" si="250"/>
        <v>0</v>
      </c>
      <c r="M399" s="1"/>
      <c r="N399" s="4">
        <f t="shared" si="251"/>
        <v>0</v>
      </c>
      <c r="O399" s="1"/>
      <c r="P399" s="4">
        <f t="shared" si="252"/>
        <v>0</v>
      </c>
      <c r="Q399" s="1">
        <v>1</v>
      </c>
      <c r="R399" s="4">
        <f t="shared" si="253"/>
        <v>2436</v>
      </c>
      <c r="S399" s="1"/>
      <c r="T399" s="4">
        <f t="shared" si="254"/>
        <v>0</v>
      </c>
      <c r="U399" s="1"/>
      <c r="V399" s="4">
        <f t="shared" si="255"/>
        <v>0</v>
      </c>
      <c r="W399" s="1"/>
      <c r="X399" s="4">
        <f t="shared" si="256"/>
        <v>0</v>
      </c>
      <c r="Y399" s="1"/>
      <c r="Z399" s="4">
        <f t="shared" si="257"/>
        <v>0</v>
      </c>
      <c r="AA399" s="1"/>
      <c r="AB399" s="4">
        <f t="shared" si="258"/>
        <v>0</v>
      </c>
      <c r="AC399" s="4">
        <f t="shared" si="246"/>
        <v>4872</v>
      </c>
    </row>
    <row r="400" spans="1:29" ht="30" x14ac:dyDescent="0.25">
      <c r="A400" s="1">
        <v>3551</v>
      </c>
      <c r="B400" s="23" t="s">
        <v>382</v>
      </c>
      <c r="C400" s="29" t="s">
        <v>203</v>
      </c>
      <c r="D400" s="4">
        <v>2436</v>
      </c>
      <c r="E400" s="1"/>
      <c r="F400" s="4">
        <f t="shared" si="247"/>
        <v>0</v>
      </c>
      <c r="G400" s="1"/>
      <c r="H400" s="4">
        <f t="shared" si="248"/>
        <v>0</v>
      </c>
      <c r="I400" s="1">
        <v>2</v>
      </c>
      <c r="J400" s="4">
        <f t="shared" si="249"/>
        <v>4872</v>
      </c>
      <c r="K400" s="1"/>
      <c r="L400" s="4">
        <f t="shared" si="250"/>
        <v>0</v>
      </c>
      <c r="M400" s="1"/>
      <c r="N400" s="4">
        <f t="shared" si="251"/>
        <v>0</v>
      </c>
      <c r="O400" s="1"/>
      <c r="P400" s="4">
        <f t="shared" si="252"/>
        <v>0</v>
      </c>
      <c r="Q400" s="1"/>
      <c r="R400" s="4"/>
      <c r="S400" s="1"/>
      <c r="T400" s="4">
        <f t="shared" si="254"/>
        <v>0</v>
      </c>
      <c r="U400" s="1"/>
      <c r="V400" s="4">
        <f t="shared" si="255"/>
        <v>0</v>
      </c>
      <c r="W400" s="1"/>
      <c r="X400" s="4">
        <f t="shared" si="256"/>
        <v>0</v>
      </c>
      <c r="Y400" s="1">
        <v>2</v>
      </c>
      <c r="Z400" s="4">
        <f t="shared" si="257"/>
        <v>4872</v>
      </c>
      <c r="AA400" s="1"/>
      <c r="AB400" s="4">
        <f t="shared" si="258"/>
        <v>0</v>
      </c>
      <c r="AC400" s="4"/>
    </row>
    <row r="401" spans="1:29" ht="30" x14ac:dyDescent="0.25">
      <c r="A401" s="1">
        <v>3551</v>
      </c>
      <c r="B401" s="23" t="s">
        <v>383</v>
      </c>
      <c r="C401" s="29" t="s">
        <v>203</v>
      </c>
      <c r="D401" s="4">
        <v>3770</v>
      </c>
      <c r="E401" s="1"/>
      <c r="F401" s="4">
        <f t="shared" si="247"/>
        <v>0</v>
      </c>
      <c r="G401" s="1"/>
      <c r="H401" s="4">
        <f t="shared" si="248"/>
        <v>0</v>
      </c>
      <c r="I401" s="1">
        <v>5</v>
      </c>
      <c r="J401" s="4">
        <f t="shared" si="249"/>
        <v>18850</v>
      </c>
      <c r="K401" s="1"/>
      <c r="L401" s="4">
        <f t="shared" si="250"/>
        <v>0</v>
      </c>
      <c r="M401" s="1"/>
      <c r="N401" s="4">
        <f t="shared" si="251"/>
        <v>0</v>
      </c>
      <c r="O401" s="1"/>
      <c r="P401" s="4">
        <f t="shared" si="252"/>
        <v>0</v>
      </c>
      <c r="Q401" s="1">
        <v>5</v>
      </c>
      <c r="R401" s="4">
        <f t="shared" si="253"/>
        <v>18850</v>
      </c>
      <c r="S401" s="1"/>
      <c r="T401" s="4">
        <f t="shared" si="254"/>
        <v>0</v>
      </c>
      <c r="U401" s="1"/>
      <c r="V401" s="4">
        <f t="shared" si="255"/>
        <v>0</v>
      </c>
      <c r="W401" s="1"/>
      <c r="X401" s="4">
        <f t="shared" si="256"/>
        <v>0</v>
      </c>
      <c r="Y401" s="1">
        <v>3</v>
      </c>
      <c r="Z401" s="4">
        <f t="shared" si="257"/>
        <v>11310</v>
      </c>
      <c r="AA401" s="1"/>
      <c r="AB401" s="4">
        <f t="shared" si="258"/>
        <v>0</v>
      </c>
      <c r="AC401" s="4">
        <f t="shared" si="246"/>
        <v>49010</v>
      </c>
    </row>
    <row r="402" spans="1:29" ht="30" x14ac:dyDescent="0.25">
      <c r="A402" s="1">
        <v>3551</v>
      </c>
      <c r="B402" s="23" t="s">
        <v>253</v>
      </c>
      <c r="C402" s="29" t="s">
        <v>203</v>
      </c>
      <c r="D402" s="4">
        <v>5997.2</v>
      </c>
      <c r="E402" s="1"/>
      <c r="F402" s="4">
        <f t="shared" si="247"/>
        <v>0</v>
      </c>
      <c r="G402" s="1"/>
      <c r="H402" s="4">
        <f t="shared" si="248"/>
        <v>0</v>
      </c>
      <c r="I402" s="1">
        <v>3</v>
      </c>
      <c r="J402" s="4">
        <f t="shared" si="249"/>
        <v>17991.599999999999</v>
      </c>
      <c r="K402" s="1"/>
      <c r="L402" s="4">
        <f t="shared" si="250"/>
        <v>0</v>
      </c>
      <c r="M402" s="1"/>
      <c r="N402" s="4">
        <f t="shared" si="251"/>
        <v>0</v>
      </c>
      <c r="O402" s="1"/>
      <c r="P402" s="4">
        <f t="shared" si="252"/>
        <v>0</v>
      </c>
      <c r="Q402" s="1">
        <v>3</v>
      </c>
      <c r="R402" s="4">
        <f t="shared" si="253"/>
        <v>17991.599999999999</v>
      </c>
      <c r="S402" s="1"/>
      <c r="T402" s="4">
        <f t="shared" si="254"/>
        <v>0</v>
      </c>
      <c r="U402" s="1"/>
      <c r="V402" s="4">
        <f t="shared" si="255"/>
        <v>0</v>
      </c>
      <c r="W402" s="1"/>
      <c r="X402" s="4">
        <f t="shared" si="256"/>
        <v>0</v>
      </c>
      <c r="Y402" s="1">
        <v>3</v>
      </c>
      <c r="Z402" s="4">
        <f t="shared" si="257"/>
        <v>17991.599999999999</v>
      </c>
      <c r="AA402" s="1"/>
      <c r="AB402" s="4">
        <f t="shared" si="258"/>
        <v>0</v>
      </c>
      <c r="AC402" s="4">
        <f t="shared" si="246"/>
        <v>53974.799999999996</v>
      </c>
    </row>
    <row r="403" spans="1:29" x14ac:dyDescent="0.25">
      <c r="A403" s="1">
        <v>3551</v>
      </c>
      <c r="B403" s="23" t="s">
        <v>254</v>
      </c>
      <c r="C403" s="29" t="s">
        <v>203</v>
      </c>
      <c r="D403" s="4">
        <v>9164</v>
      </c>
      <c r="E403" s="1"/>
      <c r="F403" s="4">
        <f t="shared" si="247"/>
        <v>0</v>
      </c>
      <c r="G403" s="1"/>
      <c r="H403" s="4">
        <f t="shared" si="248"/>
        <v>0</v>
      </c>
      <c r="I403" s="1">
        <v>1</v>
      </c>
      <c r="J403" s="4">
        <f t="shared" si="249"/>
        <v>9164</v>
      </c>
      <c r="K403" s="1"/>
      <c r="L403" s="4">
        <f t="shared" si="250"/>
        <v>0</v>
      </c>
      <c r="M403" s="1"/>
      <c r="N403" s="4">
        <f t="shared" si="251"/>
        <v>0</v>
      </c>
      <c r="O403" s="1"/>
      <c r="P403" s="4">
        <f t="shared" si="252"/>
        <v>0</v>
      </c>
      <c r="Q403" s="1"/>
      <c r="R403" s="4">
        <f t="shared" si="253"/>
        <v>0</v>
      </c>
      <c r="S403" s="1"/>
      <c r="T403" s="4">
        <f t="shared" si="254"/>
        <v>0</v>
      </c>
      <c r="U403" s="1"/>
      <c r="V403" s="4">
        <f t="shared" si="255"/>
        <v>0</v>
      </c>
      <c r="W403" s="1"/>
      <c r="X403" s="4">
        <f t="shared" si="256"/>
        <v>0</v>
      </c>
      <c r="Y403" s="1"/>
      <c r="Z403" s="4">
        <f t="shared" si="257"/>
        <v>0</v>
      </c>
      <c r="AA403" s="1"/>
      <c r="AB403" s="4">
        <f t="shared" si="258"/>
        <v>0</v>
      </c>
      <c r="AC403" s="4">
        <f t="shared" si="246"/>
        <v>9164</v>
      </c>
    </row>
    <row r="404" spans="1:29" ht="30" x14ac:dyDescent="0.25">
      <c r="A404" s="1">
        <v>3551</v>
      </c>
      <c r="B404" s="23" t="s">
        <v>255</v>
      </c>
      <c r="C404" s="29" t="s">
        <v>203</v>
      </c>
      <c r="D404" s="4">
        <v>4179.4799999999996</v>
      </c>
      <c r="E404" s="1"/>
      <c r="F404" s="4">
        <f t="shared" si="247"/>
        <v>0</v>
      </c>
      <c r="G404" s="1"/>
      <c r="H404" s="4">
        <f t="shared" si="248"/>
        <v>0</v>
      </c>
      <c r="I404" s="1">
        <v>3</v>
      </c>
      <c r="J404" s="4">
        <f t="shared" si="249"/>
        <v>12538.439999999999</v>
      </c>
      <c r="K404" s="1"/>
      <c r="L404" s="4">
        <f t="shared" si="250"/>
        <v>0</v>
      </c>
      <c r="M404" s="1"/>
      <c r="N404" s="4">
        <f t="shared" si="251"/>
        <v>0</v>
      </c>
      <c r="O404" s="1"/>
      <c r="P404" s="4">
        <f t="shared" si="252"/>
        <v>0</v>
      </c>
      <c r="Q404" s="1">
        <v>3</v>
      </c>
      <c r="R404" s="4">
        <f t="shared" si="253"/>
        <v>12538.439999999999</v>
      </c>
      <c r="S404" s="1"/>
      <c r="T404" s="4">
        <f t="shared" si="254"/>
        <v>0</v>
      </c>
      <c r="U404" s="1"/>
      <c r="V404" s="4">
        <f t="shared" si="255"/>
        <v>0</v>
      </c>
      <c r="W404" s="1"/>
      <c r="X404" s="4">
        <f t="shared" si="256"/>
        <v>0</v>
      </c>
      <c r="Y404" s="1">
        <v>1</v>
      </c>
      <c r="Z404" s="4">
        <f t="shared" si="257"/>
        <v>4179.4799999999996</v>
      </c>
      <c r="AA404" s="1"/>
      <c r="AB404" s="4">
        <f t="shared" si="258"/>
        <v>0</v>
      </c>
      <c r="AC404" s="4">
        <f t="shared" si="246"/>
        <v>29256.359999999997</v>
      </c>
    </row>
    <row r="405" spans="1:29" ht="30" x14ac:dyDescent="0.25">
      <c r="A405" s="1">
        <v>3551</v>
      </c>
      <c r="B405" s="23" t="s">
        <v>256</v>
      </c>
      <c r="C405" s="29" t="s">
        <v>203</v>
      </c>
      <c r="D405" s="4">
        <v>6457.72</v>
      </c>
      <c r="E405" s="1"/>
      <c r="F405" s="4">
        <f t="shared" si="247"/>
        <v>0</v>
      </c>
      <c r="G405" s="1"/>
      <c r="H405" s="4">
        <f t="shared" si="248"/>
        <v>0</v>
      </c>
      <c r="I405" s="1">
        <v>2</v>
      </c>
      <c r="J405" s="4">
        <f t="shared" si="249"/>
        <v>12915.44</v>
      </c>
      <c r="K405" s="1">
        <v>2</v>
      </c>
      <c r="L405" s="4">
        <f t="shared" si="250"/>
        <v>12915.44</v>
      </c>
      <c r="M405" s="1">
        <v>2</v>
      </c>
      <c r="N405" s="4">
        <f t="shared" si="251"/>
        <v>12915.44</v>
      </c>
      <c r="O405" s="1">
        <v>2</v>
      </c>
      <c r="P405" s="4">
        <f t="shared" si="252"/>
        <v>12915.44</v>
      </c>
      <c r="Q405" s="1">
        <v>2</v>
      </c>
      <c r="R405" s="4">
        <f t="shared" si="253"/>
        <v>12915.44</v>
      </c>
      <c r="S405" s="1">
        <v>2</v>
      </c>
      <c r="T405" s="4">
        <f t="shared" si="254"/>
        <v>12915.44</v>
      </c>
      <c r="U405" s="1">
        <v>2</v>
      </c>
      <c r="V405" s="4">
        <f t="shared" si="255"/>
        <v>12915.44</v>
      </c>
      <c r="W405" s="1">
        <v>2</v>
      </c>
      <c r="X405" s="4">
        <f t="shared" si="256"/>
        <v>12915.44</v>
      </c>
      <c r="Y405" s="1">
        <v>2</v>
      </c>
      <c r="Z405" s="4">
        <f t="shared" si="257"/>
        <v>12915.44</v>
      </c>
      <c r="AA405" s="1"/>
      <c r="AB405" s="4">
        <f t="shared" si="258"/>
        <v>0</v>
      </c>
      <c r="AC405" s="4">
        <f t="shared" si="246"/>
        <v>116238.96</v>
      </c>
    </row>
    <row r="406" spans="1:29" ht="30" x14ac:dyDescent="0.25">
      <c r="A406" s="1">
        <v>3551</v>
      </c>
      <c r="B406" s="23" t="s">
        <v>257</v>
      </c>
      <c r="C406" s="29" t="s">
        <v>203</v>
      </c>
      <c r="D406" s="4">
        <v>10005</v>
      </c>
      <c r="E406" s="1"/>
      <c r="F406" s="4">
        <f t="shared" si="247"/>
        <v>0</v>
      </c>
      <c r="G406" s="1"/>
      <c r="H406" s="4">
        <f t="shared" si="248"/>
        <v>0</v>
      </c>
      <c r="I406" s="1">
        <v>1</v>
      </c>
      <c r="J406" s="4">
        <f t="shared" si="249"/>
        <v>10005</v>
      </c>
      <c r="K406" s="1"/>
      <c r="L406" s="4">
        <f t="shared" si="250"/>
        <v>0</v>
      </c>
      <c r="M406" s="1"/>
      <c r="N406" s="4">
        <f t="shared" si="251"/>
        <v>0</v>
      </c>
      <c r="O406" s="1"/>
      <c r="P406" s="4">
        <f t="shared" si="252"/>
        <v>0</v>
      </c>
      <c r="Q406" s="1"/>
      <c r="R406" s="4">
        <f t="shared" si="253"/>
        <v>0</v>
      </c>
      <c r="S406" s="1"/>
      <c r="T406" s="4">
        <f t="shared" si="254"/>
        <v>0</v>
      </c>
      <c r="U406" s="1"/>
      <c r="V406" s="4">
        <f t="shared" si="255"/>
        <v>0</v>
      </c>
      <c r="W406" s="1"/>
      <c r="X406" s="4">
        <f t="shared" si="256"/>
        <v>0</v>
      </c>
      <c r="Y406" s="1"/>
      <c r="Z406" s="4">
        <f t="shared" si="257"/>
        <v>0</v>
      </c>
      <c r="AA406" s="1"/>
      <c r="AB406" s="4">
        <f t="shared" si="258"/>
        <v>0</v>
      </c>
      <c r="AC406" s="4">
        <f t="shared" si="246"/>
        <v>10005</v>
      </c>
    </row>
    <row r="407" spans="1:29" ht="30" x14ac:dyDescent="0.25">
      <c r="A407" s="1">
        <v>3551</v>
      </c>
      <c r="B407" s="23" t="s">
        <v>258</v>
      </c>
      <c r="C407" s="29" t="s">
        <v>203</v>
      </c>
      <c r="D407" s="4">
        <v>3932.4</v>
      </c>
      <c r="E407" s="1"/>
      <c r="F407" s="4">
        <f t="shared" si="247"/>
        <v>0</v>
      </c>
      <c r="G407" s="1"/>
      <c r="H407" s="4">
        <f t="shared" si="248"/>
        <v>0</v>
      </c>
      <c r="I407" s="1">
        <v>1</v>
      </c>
      <c r="J407" s="4">
        <f t="shared" si="249"/>
        <v>3932.4</v>
      </c>
      <c r="K407" s="1"/>
      <c r="L407" s="4">
        <f t="shared" si="250"/>
        <v>0</v>
      </c>
      <c r="M407" s="1"/>
      <c r="N407" s="4">
        <f t="shared" si="251"/>
        <v>0</v>
      </c>
      <c r="O407" s="1">
        <v>1</v>
      </c>
      <c r="P407" s="4">
        <f t="shared" si="252"/>
        <v>3932.4</v>
      </c>
      <c r="Q407" s="1"/>
      <c r="R407" s="4">
        <f t="shared" si="253"/>
        <v>0</v>
      </c>
      <c r="S407" s="1"/>
      <c r="T407" s="4">
        <f t="shared" si="254"/>
        <v>0</v>
      </c>
      <c r="U407" s="1"/>
      <c r="V407" s="4">
        <f t="shared" si="255"/>
        <v>0</v>
      </c>
      <c r="W407" s="1"/>
      <c r="X407" s="4">
        <f t="shared" si="256"/>
        <v>0</v>
      </c>
      <c r="Y407" s="1"/>
      <c r="Z407" s="4">
        <f t="shared" si="257"/>
        <v>0</v>
      </c>
      <c r="AA407" s="1"/>
      <c r="AB407" s="4">
        <f t="shared" si="258"/>
        <v>0</v>
      </c>
      <c r="AC407" s="4">
        <f t="shared" si="246"/>
        <v>7864.8</v>
      </c>
    </row>
    <row r="408" spans="1:29" ht="30" x14ac:dyDescent="0.25">
      <c r="A408" s="1">
        <v>3551</v>
      </c>
      <c r="B408" s="23" t="s">
        <v>319</v>
      </c>
      <c r="C408" s="29" t="s">
        <v>203</v>
      </c>
      <c r="D408" s="4">
        <v>5769.84</v>
      </c>
      <c r="E408" s="1"/>
      <c r="F408" s="4">
        <f t="shared" si="247"/>
        <v>0</v>
      </c>
      <c r="G408" s="1"/>
      <c r="H408" s="4">
        <f t="shared" si="248"/>
        <v>0</v>
      </c>
      <c r="I408" s="1">
        <v>1</v>
      </c>
      <c r="J408" s="4">
        <f t="shared" si="249"/>
        <v>5769.84</v>
      </c>
      <c r="K408" s="1"/>
      <c r="L408" s="4">
        <f t="shared" si="250"/>
        <v>0</v>
      </c>
      <c r="M408" s="1"/>
      <c r="N408" s="4">
        <f t="shared" si="251"/>
        <v>0</v>
      </c>
      <c r="O408" s="1"/>
      <c r="P408" s="4">
        <f t="shared" si="252"/>
        <v>0</v>
      </c>
      <c r="Q408" s="1"/>
      <c r="R408" s="4">
        <f t="shared" si="253"/>
        <v>0</v>
      </c>
      <c r="S408" s="1"/>
      <c r="T408" s="4">
        <f t="shared" si="254"/>
        <v>0</v>
      </c>
      <c r="U408" s="1"/>
      <c r="V408" s="4">
        <f t="shared" si="255"/>
        <v>0</v>
      </c>
      <c r="W408" s="1"/>
      <c r="X408" s="4">
        <f t="shared" si="256"/>
        <v>0</v>
      </c>
      <c r="Y408" s="1"/>
      <c r="Z408" s="4">
        <f t="shared" si="257"/>
        <v>0</v>
      </c>
      <c r="AA408" s="1"/>
      <c r="AB408" s="4">
        <f t="shared" si="258"/>
        <v>0</v>
      </c>
      <c r="AC408" s="4">
        <f t="shared" si="246"/>
        <v>5769.84</v>
      </c>
    </row>
    <row r="409" spans="1:29" ht="45" x14ac:dyDescent="0.25">
      <c r="A409" s="1">
        <v>3551</v>
      </c>
      <c r="B409" s="23" t="s">
        <v>384</v>
      </c>
      <c r="C409" s="29" t="s">
        <v>203</v>
      </c>
      <c r="D409" s="4">
        <v>5769.84</v>
      </c>
      <c r="E409" s="1"/>
      <c r="F409" s="4">
        <f t="shared" si="247"/>
        <v>0</v>
      </c>
      <c r="G409" s="1"/>
      <c r="H409" s="4">
        <f t="shared" si="248"/>
        <v>0</v>
      </c>
      <c r="I409" s="1">
        <v>1</v>
      </c>
      <c r="J409" s="4">
        <f t="shared" si="249"/>
        <v>5769.84</v>
      </c>
      <c r="K409" s="1"/>
      <c r="L409" s="4">
        <f t="shared" si="250"/>
        <v>0</v>
      </c>
      <c r="M409" s="1"/>
      <c r="N409" s="4">
        <f t="shared" si="251"/>
        <v>0</v>
      </c>
      <c r="O409" s="1"/>
      <c r="P409" s="4">
        <f t="shared" si="252"/>
        <v>0</v>
      </c>
      <c r="Q409" s="1"/>
      <c r="R409" s="4">
        <f t="shared" si="253"/>
        <v>0</v>
      </c>
      <c r="S409" s="1"/>
      <c r="T409" s="4">
        <f t="shared" si="254"/>
        <v>0</v>
      </c>
      <c r="U409" s="1"/>
      <c r="V409" s="4">
        <f t="shared" si="255"/>
        <v>0</v>
      </c>
      <c r="W409" s="1"/>
      <c r="X409" s="4">
        <f t="shared" si="256"/>
        <v>0</v>
      </c>
      <c r="Y409" s="1"/>
      <c r="Z409" s="4">
        <f t="shared" si="257"/>
        <v>0</v>
      </c>
      <c r="AA409" s="1"/>
      <c r="AB409" s="4">
        <f t="shared" si="258"/>
        <v>0</v>
      </c>
      <c r="AC409" s="4">
        <f t="shared" si="246"/>
        <v>5769.84</v>
      </c>
    </row>
    <row r="410" spans="1:29" x14ac:dyDescent="0.25">
      <c r="A410" s="1">
        <v>3551</v>
      </c>
      <c r="B410" s="23" t="s">
        <v>318</v>
      </c>
      <c r="C410" s="29" t="s">
        <v>203</v>
      </c>
      <c r="D410" s="4">
        <v>7798.68</v>
      </c>
      <c r="E410" s="1"/>
      <c r="F410" s="4">
        <f t="shared" si="247"/>
        <v>0</v>
      </c>
      <c r="G410" s="1"/>
      <c r="H410" s="4">
        <f t="shared" si="248"/>
        <v>0</v>
      </c>
      <c r="I410" s="1">
        <v>1</v>
      </c>
      <c r="J410" s="4">
        <f t="shared" si="249"/>
        <v>7798.68</v>
      </c>
      <c r="K410" s="1"/>
      <c r="L410" s="4">
        <f t="shared" si="250"/>
        <v>0</v>
      </c>
      <c r="M410" s="1"/>
      <c r="N410" s="4">
        <f t="shared" si="251"/>
        <v>0</v>
      </c>
      <c r="O410" s="1"/>
      <c r="P410" s="4">
        <f t="shared" si="252"/>
        <v>0</v>
      </c>
      <c r="Q410" s="1"/>
      <c r="R410" s="4">
        <f t="shared" si="253"/>
        <v>0</v>
      </c>
      <c r="S410" s="1"/>
      <c r="T410" s="4">
        <f t="shared" si="254"/>
        <v>0</v>
      </c>
      <c r="U410" s="1"/>
      <c r="V410" s="4">
        <f t="shared" si="255"/>
        <v>0</v>
      </c>
      <c r="W410" s="1"/>
      <c r="X410" s="4">
        <f t="shared" si="256"/>
        <v>0</v>
      </c>
      <c r="Y410" s="1"/>
      <c r="Z410" s="4">
        <f t="shared" si="257"/>
        <v>0</v>
      </c>
      <c r="AA410" s="1"/>
      <c r="AB410" s="4">
        <f t="shared" si="258"/>
        <v>0</v>
      </c>
      <c r="AC410" s="4">
        <f t="shared" si="246"/>
        <v>7798.68</v>
      </c>
    </row>
    <row r="411" spans="1:29" ht="30" x14ac:dyDescent="0.25">
      <c r="A411" s="1">
        <v>3551</v>
      </c>
      <c r="B411" s="23" t="s">
        <v>259</v>
      </c>
      <c r="C411" s="29" t="s">
        <v>203</v>
      </c>
      <c r="D411" s="4">
        <v>5769.84</v>
      </c>
      <c r="E411" s="1"/>
      <c r="F411" s="4">
        <f t="shared" si="247"/>
        <v>0</v>
      </c>
      <c r="G411" s="1"/>
      <c r="H411" s="4">
        <f t="shared" si="248"/>
        <v>0</v>
      </c>
      <c r="I411" s="1">
        <v>1</v>
      </c>
      <c r="J411" s="4">
        <f t="shared" si="249"/>
        <v>5769.84</v>
      </c>
      <c r="K411" s="1"/>
      <c r="L411" s="4">
        <f t="shared" si="250"/>
        <v>0</v>
      </c>
      <c r="M411" s="1"/>
      <c r="N411" s="4">
        <f t="shared" si="251"/>
        <v>0</v>
      </c>
      <c r="O411" s="1"/>
      <c r="P411" s="4">
        <f t="shared" si="252"/>
        <v>0</v>
      </c>
      <c r="Q411" s="1"/>
      <c r="R411" s="4">
        <f t="shared" si="253"/>
        <v>0</v>
      </c>
      <c r="S411" s="1"/>
      <c r="T411" s="4">
        <f t="shared" si="254"/>
        <v>0</v>
      </c>
      <c r="U411" s="1"/>
      <c r="V411" s="4">
        <f t="shared" si="255"/>
        <v>0</v>
      </c>
      <c r="W411" s="1"/>
      <c r="X411" s="4">
        <f t="shared" si="256"/>
        <v>0</v>
      </c>
      <c r="Y411" s="1"/>
      <c r="Z411" s="4">
        <f t="shared" si="257"/>
        <v>0</v>
      </c>
      <c r="AA411" s="1"/>
      <c r="AB411" s="4">
        <f t="shared" si="258"/>
        <v>0</v>
      </c>
      <c r="AC411" s="4">
        <f t="shared" si="246"/>
        <v>5769.84</v>
      </c>
    </row>
    <row r="412" spans="1:29" ht="30" x14ac:dyDescent="0.25">
      <c r="A412" s="1">
        <v>3551</v>
      </c>
      <c r="B412" s="23" t="s">
        <v>385</v>
      </c>
      <c r="C412" s="29" t="s">
        <v>203</v>
      </c>
      <c r="D412" s="4">
        <v>5769.84</v>
      </c>
      <c r="E412" s="1"/>
      <c r="F412" s="4">
        <f t="shared" si="247"/>
        <v>0</v>
      </c>
      <c r="G412" s="1"/>
      <c r="H412" s="4">
        <f t="shared" si="248"/>
        <v>0</v>
      </c>
      <c r="I412" s="1">
        <v>2</v>
      </c>
      <c r="J412" s="4">
        <f t="shared" si="249"/>
        <v>11539.68</v>
      </c>
      <c r="K412" s="1"/>
      <c r="L412" s="4">
        <f t="shared" si="250"/>
        <v>0</v>
      </c>
      <c r="M412" s="1"/>
      <c r="N412" s="4">
        <f t="shared" si="251"/>
        <v>0</v>
      </c>
      <c r="O412" s="1"/>
      <c r="P412" s="4">
        <f t="shared" si="252"/>
        <v>0</v>
      </c>
      <c r="Q412" s="1"/>
      <c r="R412" s="4">
        <f t="shared" si="253"/>
        <v>0</v>
      </c>
      <c r="S412" s="1"/>
      <c r="T412" s="4">
        <f t="shared" si="254"/>
        <v>0</v>
      </c>
      <c r="U412" s="1"/>
      <c r="V412" s="4">
        <f t="shared" si="255"/>
        <v>0</v>
      </c>
      <c r="W412" s="1">
        <v>1</v>
      </c>
      <c r="X412" s="4">
        <f t="shared" si="256"/>
        <v>5769.84</v>
      </c>
      <c r="Y412" s="1"/>
      <c r="Z412" s="4">
        <f t="shared" si="257"/>
        <v>0</v>
      </c>
      <c r="AA412" s="1"/>
      <c r="AB412" s="4">
        <f t="shared" si="258"/>
        <v>0</v>
      </c>
      <c r="AC412" s="4">
        <f t="shared" si="246"/>
        <v>17309.52</v>
      </c>
    </row>
    <row r="413" spans="1:29" x14ac:dyDescent="0.25">
      <c r="A413" s="1">
        <v>3551</v>
      </c>
      <c r="B413" s="24" t="s">
        <v>194</v>
      </c>
      <c r="C413" s="14"/>
      <c r="D413" s="15">
        <f>SUM(D365:D412)</f>
        <v>141229.99999999997</v>
      </c>
      <c r="E413" s="15"/>
      <c r="F413" s="15">
        <f>SUM(F365:F412)</f>
        <v>0</v>
      </c>
      <c r="G413" s="15"/>
      <c r="H413" s="15">
        <f>SUM(H365:H412)</f>
        <v>0</v>
      </c>
      <c r="I413" s="15"/>
      <c r="J413" s="15">
        <f>SUM(J365:J412)</f>
        <v>213842.51999999996</v>
      </c>
      <c r="K413" s="15"/>
      <c r="L413" s="15">
        <f>SUM(L365:L412)</f>
        <v>74792.159999999989</v>
      </c>
      <c r="M413" s="15"/>
      <c r="N413" s="15">
        <f>SUM(N389:N412)</f>
        <v>19433.48</v>
      </c>
      <c r="O413" s="15"/>
      <c r="P413" s="15">
        <f>SUM(P365:P412)</f>
        <v>89621.599999999991</v>
      </c>
      <c r="Q413" s="15"/>
      <c r="R413" s="20">
        <f>SUM(R365:R412)</f>
        <v>148308.31999999998</v>
      </c>
      <c r="S413" s="15"/>
      <c r="T413" s="15">
        <f>SUM(T365:T412)</f>
        <v>80884.479999999996</v>
      </c>
      <c r="U413" s="15"/>
      <c r="V413" s="15">
        <f>SUM(V365:V412)</f>
        <v>81745.2</v>
      </c>
      <c r="W413" s="15"/>
      <c r="X413" s="15">
        <f>SUM(X365:X412)</f>
        <v>82124.51999999999</v>
      </c>
      <c r="Y413" s="15"/>
      <c r="Z413" s="15">
        <f>SUM(Z365:Z412)</f>
        <v>154503.88</v>
      </c>
      <c r="AA413" s="15"/>
      <c r="AB413" s="15">
        <f>SUM(AB365:AB412)</f>
        <v>0</v>
      </c>
      <c r="AC413" s="15">
        <f>SUM(AC365:AC412)</f>
        <v>985524.40000000014</v>
      </c>
    </row>
    <row r="416" spans="1:29" ht="18.75" x14ac:dyDescent="0.3">
      <c r="A416" s="16" t="s">
        <v>357</v>
      </c>
      <c r="B416" s="21"/>
    </row>
    <row r="417" spans="1:29" ht="30" x14ac:dyDescent="0.25">
      <c r="A417" s="26" t="s">
        <v>0</v>
      </c>
      <c r="B417" s="22" t="s">
        <v>1</v>
      </c>
      <c r="C417" s="3" t="s">
        <v>2</v>
      </c>
      <c r="D417" s="3" t="s">
        <v>26</v>
      </c>
      <c r="E417" s="5" t="s">
        <v>3</v>
      </c>
      <c r="F417" s="5" t="s">
        <v>19</v>
      </c>
      <c r="G417" s="6" t="s">
        <v>4</v>
      </c>
      <c r="H417" s="6" t="s">
        <v>19</v>
      </c>
      <c r="I417" s="8" t="s">
        <v>5</v>
      </c>
      <c r="J417" s="8" t="s">
        <v>19</v>
      </c>
      <c r="K417" s="2" t="s">
        <v>6</v>
      </c>
      <c r="L417" s="2" t="s">
        <v>19</v>
      </c>
      <c r="M417" s="9" t="s">
        <v>7</v>
      </c>
      <c r="N417" s="9" t="s">
        <v>19</v>
      </c>
      <c r="O417" s="7" t="s">
        <v>8</v>
      </c>
      <c r="P417" s="7" t="s">
        <v>19</v>
      </c>
      <c r="Q417" s="2" t="s">
        <v>9</v>
      </c>
      <c r="R417" s="2" t="s">
        <v>19</v>
      </c>
      <c r="S417" s="12" t="s">
        <v>10</v>
      </c>
      <c r="T417" s="12" t="s">
        <v>19</v>
      </c>
      <c r="U417" s="11" t="s">
        <v>11</v>
      </c>
      <c r="V417" s="11" t="s">
        <v>19</v>
      </c>
      <c r="W417" s="2" t="s">
        <v>12</v>
      </c>
      <c r="X417" s="2" t="s">
        <v>19</v>
      </c>
      <c r="Y417" s="10" t="s">
        <v>13</v>
      </c>
      <c r="Z417" s="10" t="s">
        <v>19</v>
      </c>
      <c r="AA417" s="2" t="s">
        <v>14</v>
      </c>
      <c r="AB417" s="2" t="s">
        <v>19</v>
      </c>
      <c r="AC417" s="11" t="s">
        <v>15</v>
      </c>
    </row>
    <row r="418" spans="1:29" x14ac:dyDescent="0.25">
      <c r="A418" s="1">
        <v>3581</v>
      </c>
      <c r="B418" s="23" t="s">
        <v>322</v>
      </c>
      <c r="C418" s="1" t="s">
        <v>323</v>
      </c>
      <c r="D418" s="4">
        <v>120000</v>
      </c>
      <c r="E418" s="1"/>
      <c r="F418" s="4">
        <f t="shared" ref="F418:F419" si="259">D418*E418</f>
        <v>0</v>
      </c>
      <c r="G418" s="1"/>
      <c r="H418" s="4">
        <f t="shared" ref="H418:H419" si="260">D418*G418</f>
        <v>0</v>
      </c>
      <c r="I418" s="1">
        <v>3</v>
      </c>
      <c r="J418" s="4">
        <f t="shared" ref="J418:J419" si="261">D418*I418</f>
        <v>360000</v>
      </c>
      <c r="K418" s="1">
        <v>3</v>
      </c>
      <c r="L418" s="4">
        <f t="shared" ref="L418:L419" si="262">D418*K418</f>
        <v>360000</v>
      </c>
      <c r="M418" s="1">
        <v>3</v>
      </c>
      <c r="N418" s="4">
        <f t="shared" ref="N418:N419" si="263">D418*M418</f>
        <v>360000</v>
      </c>
      <c r="O418" s="1">
        <v>3</v>
      </c>
      <c r="P418" s="4">
        <f t="shared" ref="P418:P419" si="264">D418*O418</f>
        <v>360000</v>
      </c>
      <c r="Q418" s="1">
        <v>3</v>
      </c>
      <c r="R418" s="4">
        <f t="shared" ref="R418:R419" si="265">D418*Q418</f>
        <v>360000</v>
      </c>
      <c r="S418" s="1">
        <v>3</v>
      </c>
      <c r="T418" s="4">
        <f t="shared" ref="T418:T419" si="266">D418*S418</f>
        <v>360000</v>
      </c>
      <c r="U418" s="1">
        <v>3</v>
      </c>
      <c r="V418" s="4">
        <f t="shared" ref="V418:V419" si="267">D418*U418</f>
        <v>360000</v>
      </c>
      <c r="W418" s="1">
        <v>3</v>
      </c>
      <c r="X418" s="4">
        <f t="shared" ref="X418:X419" si="268">D418*W418</f>
        <v>360000</v>
      </c>
      <c r="Y418" s="1">
        <v>3</v>
      </c>
      <c r="Z418" s="4">
        <f t="shared" ref="Z418:Z419" si="269">D418*Y418</f>
        <v>360000</v>
      </c>
      <c r="AA418" s="1">
        <v>3</v>
      </c>
      <c r="AB418" s="4">
        <f t="shared" ref="AB418:AB419" si="270">D418*AA418</f>
        <v>360000</v>
      </c>
      <c r="AC418" s="4">
        <f t="shared" ref="AC418:AC419" si="271">F418+H418+J418+L418+N418+P418+R418+T418+V418+X418+Z418+AB418</f>
        <v>3600000</v>
      </c>
    </row>
    <row r="419" spans="1:29" x14ac:dyDescent="0.25">
      <c r="A419" s="1">
        <v>3581</v>
      </c>
      <c r="B419" s="23" t="s">
        <v>358</v>
      </c>
      <c r="C419" s="1" t="s">
        <v>323</v>
      </c>
      <c r="D419" s="4">
        <v>6844</v>
      </c>
      <c r="E419" s="1"/>
      <c r="F419" s="4">
        <f t="shared" si="259"/>
        <v>0</v>
      </c>
      <c r="G419" s="1"/>
      <c r="H419" s="4">
        <f t="shared" si="260"/>
        <v>0</v>
      </c>
      <c r="I419" s="1">
        <v>11</v>
      </c>
      <c r="J419" s="4">
        <f t="shared" si="261"/>
        <v>75284</v>
      </c>
      <c r="K419" s="1">
        <v>3</v>
      </c>
      <c r="L419" s="4">
        <f t="shared" si="262"/>
        <v>20532</v>
      </c>
      <c r="M419" s="1">
        <v>3</v>
      </c>
      <c r="N419" s="4">
        <f t="shared" si="263"/>
        <v>20532</v>
      </c>
      <c r="O419" s="1">
        <v>3</v>
      </c>
      <c r="P419" s="4">
        <f t="shared" si="264"/>
        <v>20532</v>
      </c>
      <c r="Q419" s="1">
        <v>3</v>
      </c>
      <c r="R419" s="4">
        <f t="shared" si="265"/>
        <v>20532</v>
      </c>
      <c r="S419" s="1">
        <v>3</v>
      </c>
      <c r="T419" s="4">
        <f t="shared" si="266"/>
        <v>20532</v>
      </c>
      <c r="U419" s="1">
        <v>3</v>
      </c>
      <c r="V419" s="4">
        <f t="shared" si="267"/>
        <v>20532</v>
      </c>
      <c r="W419" s="1">
        <v>3</v>
      </c>
      <c r="X419" s="4">
        <f t="shared" si="268"/>
        <v>20532</v>
      </c>
      <c r="Y419" s="1">
        <v>3</v>
      </c>
      <c r="Z419" s="4">
        <f t="shared" si="269"/>
        <v>20532</v>
      </c>
      <c r="AA419" s="1">
        <v>3</v>
      </c>
      <c r="AB419" s="4">
        <f t="shared" si="270"/>
        <v>20532</v>
      </c>
      <c r="AC419" s="4">
        <f t="shared" si="271"/>
        <v>260072</v>
      </c>
    </row>
    <row r="420" spans="1:29" x14ac:dyDescent="0.25">
      <c r="A420" s="1">
        <v>3551</v>
      </c>
      <c r="B420" s="24" t="s">
        <v>194</v>
      </c>
      <c r="C420" s="14"/>
      <c r="D420" s="15"/>
      <c r="E420" s="15"/>
      <c r="F420" s="15">
        <f>SUM(F418:F419)</f>
        <v>0</v>
      </c>
      <c r="G420" s="15"/>
      <c r="H420" s="15">
        <f>SUM(H418:H419)</f>
        <v>0</v>
      </c>
      <c r="I420" s="15"/>
      <c r="J420" s="15">
        <f>SUM(J418:J419)</f>
        <v>435284</v>
      </c>
      <c r="K420" s="15"/>
      <c r="L420" s="15">
        <f>SUM(L418:L419)</f>
        <v>380532</v>
      </c>
      <c r="M420" s="15"/>
      <c r="N420" s="15">
        <f>SUM(N418:N419)</f>
        <v>380532</v>
      </c>
      <c r="O420" s="15"/>
      <c r="P420" s="15">
        <f>SUM(P418:P419)</f>
        <v>380532</v>
      </c>
      <c r="Q420" s="15"/>
      <c r="R420" s="20">
        <f>SUM(R418:R419)</f>
        <v>380532</v>
      </c>
      <c r="S420" s="15"/>
      <c r="T420" s="15">
        <f>SUM(T418:T419)</f>
        <v>380532</v>
      </c>
      <c r="U420" s="15"/>
      <c r="V420" s="15">
        <f>SUM(V418:V419)</f>
        <v>380532</v>
      </c>
      <c r="W420" s="15"/>
      <c r="X420" s="15">
        <f>SUM(X418:X419)</f>
        <v>380532</v>
      </c>
      <c r="Y420" s="15"/>
      <c r="Z420" s="15">
        <f>SUM(Z418:Z419)</f>
        <v>380532</v>
      </c>
      <c r="AA420" s="15"/>
      <c r="AB420" s="15">
        <f>SUM(AB418:AB419)</f>
        <v>380532</v>
      </c>
      <c r="AC420" s="15">
        <f>SUM(AC418:AC419)</f>
        <v>3860072</v>
      </c>
    </row>
    <row r="421" spans="1:29" x14ac:dyDescent="0.25">
      <c r="D421" s="31"/>
    </row>
    <row r="422" spans="1:29" ht="18.75" x14ac:dyDescent="0.3">
      <c r="A422" s="16" t="s">
        <v>260</v>
      </c>
    </row>
    <row r="423" spans="1:29" ht="30" x14ac:dyDescent="0.25">
      <c r="A423" s="26" t="s">
        <v>0</v>
      </c>
      <c r="B423" s="22" t="s">
        <v>1</v>
      </c>
      <c r="C423" s="3" t="s">
        <v>2</v>
      </c>
      <c r="D423" s="3" t="s">
        <v>26</v>
      </c>
      <c r="E423" s="5" t="s">
        <v>3</v>
      </c>
      <c r="F423" s="5" t="s">
        <v>19</v>
      </c>
      <c r="G423" s="6" t="s">
        <v>4</v>
      </c>
      <c r="H423" s="6" t="s">
        <v>19</v>
      </c>
      <c r="I423" s="8" t="s">
        <v>5</v>
      </c>
      <c r="J423" s="8" t="s">
        <v>19</v>
      </c>
      <c r="K423" s="2" t="s">
        <v>6</v>
      </c>
      <c r="L423" s="2" t="s">
        <v>19</v>
      </c>
      <c r="M423" s="9" t="s">
        <v>7</v>
      </c>
      <c r="N423" s="9" t="s">
        <v>19</v>
      </c>
      <c r="O423" s="7" t="s">
        <v>8</v>
      </c>
      <c r="P423" s="7" t="s">
        <v>19</v>
      </c>
      <c r="Q423" s="2" t="s">
        <v>9</v>
      </c>
      <c r="R423" s="2" t="s">
        <v>19</v>
      </c>
      <c r="S423" s="12" t="s">
        <v>10</v>
      </c>
      <c r="T423" s="12" t="s">
        <v>19</v>
      </c>
      <c r="U423" s="11" t="s">
        <v>11</v>
      </c>
      <c r="V423" s="11" t="s">
        <v>19</v>
      </c>
      <c r="W423" s="2" t="s">
        <v>12</v>
      </c>
      <c r="X423" s="2" t="s">
        <v>19</v>
      </c>
      <c r="Y423" s="10" t="s">
        <v>13</v>
      </c>
      <c r="Z423" s="10" t="s">
        <v>19</v>
      </c>
      <c r="AA423" s="2" t="s">
        <v>14</v>
      </c>
      <c r="AB423" s="2" t="s">
        <v>19</v>
      </c>
      <c r="AC423" s="11" t="s">
        <v>15</v>
      </c>
    </row>
    <row r="424" spans="1:29" x14ac:dyDescent="0.25">
      <c r="A424" s="1">
        <v>3831</v>
      </c>
      <c r="B424" s="23" t="s">
        <v>261</v>
      </c>
      <c r="C424" s="17" t="s">
        <v>203</v>
      </c>
      <c r="D424" s="4">
        <v>120000</v>
      </c>
      <c r="E424" s="1"/>
      <c r="F424" s="4">
        <f t="shared" ref="F424:F425" si="272">D424*E424</f>
        <v>0</v>
      </c>
      <c r="G424" s="1"/>
      <c r="H424" s="4">
        <f t="shared" ref="H424:H425" si="273">D424*G424</f>
        <v>0</v>
      </c>
      <c r="I424" s="1"/>
      <c r="J424" s="4">
        <f t="shared" ref="J424:J425" si="274">D424*I424</f>
        <v>0</v>
      </c>
      <c r="K424" s="1"/>
      <c r="L424" s="4">
        <f t="shared" ref="L424:L425" si="275">D424*K424</f>
        <v>0</v>
      </c>
      <c r="M424" s="1"/>
      <c r="N424" s="4">
        <f t="shared" ref="N424:N425" si="276">D424*M424</f>
        <v>0</v>
      </c>
      <c r="O424" s="1"/>
      <c r="P424" s="4">
        <f t="shared" ref="P424:P425" si="277">D424*O424</f>
        <v>0</v>
      </c>
      <c r="Q424" s="1"/>
      <c r="R424" s="4">
        <f t="shared" ref="R424:R425" si="278">D424*Q424</f>
        <v>0</v>
      </c>
      <c r="S424" s="1"/>
      <c r="T424" s="4">
        <f t="shared" ref="T424:T425" si="279">D424*S424</f>
        <v>0</v>
      </c>
      <c r="U424" s="1"/>
      <c r="V424" s="4">
        <f t="shared" ref="V424:V425" si="280">D424*U424</f>
        <v>0</v>
      </c>
      <c r="W424" s="1"/>
      <c r="X424" s="4">
        <f t="shared" ref="X424:X425" si="281">D424*W424</f>
        <v>0</v>
      </c>
      <c r="Y424" s="1"/>
      <c r="Z424" s="4">
        <f t="shared" ref="Z424:Z425" si="282">D424*Y424</f>
        <v>0</v>
      </c>
      <c r="AA424" s="1">
        <v>1</v>
      </c>
      <c r="AB424" s="4">
        <f t="shared" ref="AB424:AB425" si="283">D424*AA424</f>
        <v>120000</v>
      </c>
      <c r="AC424" s="4">
        <f t="shared" ref="AC424:AC425" si="284">F424+H424+J424+L424+N424+P424+R424+T424+V424+X424+Z424+AB424</f>
        <v>120000</v>
      </c>
    </row>
    <row r="425" spans="1:29" x14ac:dyDescent="0.25">
      <c r="A425" s="1">
        <v>3831</v>
      </c>
      <c r="B425" s="23" t="s">
        <v>312</v>
      </c>
      <c r="C425" s="17" t="s">
        <v>203</v>
      </c>
      <c r="D425" s="4">
        <v>200000</v>
      </c>
      <c r="E425" s="1"/>
      <c r="F425" s="4">
        <f t="shared" si="272"/>
        <v>0</v>
      </c>
      <c r="G425" s="1"/>
      <c r="H425" s="4">
        <f t="shared" si="273"/>
        <v>0</v>
      </c>
      <c r="I425" s="1">
        <v>1</v>
      </c>
      <c r="J425" s="4">
        <f t="shared" si="274"/>
        <v>200000</v>
      </c>
      <c r="K425" s="1"/>
      <c r="L425" s="4">
        <f t="shared" si="275"/>
        <v>0</v>
      </c>
      <c r="M425" s="1"/>
      <c r="N425" s="4">
        <f t="shared" si="276"/>
        <v>0</v>
      </c>
      <c r="O425" s="1"/>
      <c r="P425" s="4">
        <f t="shared" si="277"/>
        <v>0</v>
      </c>
      <c r="Q425" s="1"/>
      <c r="R425" s="4">
        <f t="shared" si="278"/>
        <v>0</v>
      </c>
      <c r="S425" s="1"/>
      <c r="T425" s="4">
        <f t="shared" si="279"/>
        <v>0</v>
      </c>
      <c r="U425" s="1"/>
      <c r="V425" s="4">
        <f t="shared" si="280"/>
        <v>0</v>
      </c>
      <c r="W425" s="1"/>
      <c r="X425" s="4">
        <f t="shared" si="281"/>
        <v>0</v>
      </c>
      <c r="Y425" s="1"/>
      <c r="Z425" s="4">
        <f t="shared" si="282"/>
        <v>0</v>
      </c>
      <c r="AA425" s="1"/>
      <c r="AB425" s="4">
        <f t="shared" si="283"/>
        <v>0</v>
      </c>
      <c r="AC425" s="4">
        <f t="shared" si="284"/>
        <v>200000</v>
      </c>
    </row>
    <row r="426" spans="1:29" x14ac:dyDescent="0.25">
      <c r="A426" s="1">
        <v>3831</v>
      </c>
      <c r="B426" s="24" t="s">
        <v>194</v>
      </c>
      <c r="C426" s="14"/>
      <c r="D426" s="15"/>
      <c r="E426" s="15"/>
      <c r="F426" s="15">
        <f>SUM(F424:F425)</f>
        <v>0</v>
      </c>
      <c r="G426" s="15"/>
      <c r="H426" s="15">
        <f>SUM(H424:H425)</f>
        <v>0</v>
      </c>
      <c r="I426" s="15"/>
      <c r="J426" s="15">
        <f>SUM(J424:J425)</f>
        <v>200000</v>
      </c>
      <c r="K426" s="15"/>
      <c r="L426" s="15">
        <f>SUM(L424:L425)</f>
        <v>0</v>
      </c>
      <c r="M426" s="15"/>
      <c r="N426" s="15">
        <f>SUM(N424:N425)</f>
        <v>0</v>
      </c>
      <c r="O426" s="15"/>
      <c r="P426" s="15">
        <f>SUM(P424:P425)</f>
        <v>0</v>
      </c>
      <c r="Q426" s="15"/>
      <c r="R426" s="15">
        <f>SUM(R424:R425)</f>
        <v>0</v>
      </c>
      <c r="S426" s="15"/>
      <c r="T426" s="15">
        <f>SUM(T424:T425)</f>
        <v>0</v>
      </c>
      <c r="U426" s="15"/>
      <c r="V426" s="15">
        <f>SUM(V424:V425)</f>
        <v>0</v>
      </c>
      <c r="W426" s="15"/>
      <c r="X426" s="15">
        <f>SUM(X424:X425)</f>
        <v>0</v>
      </c>
      <c r="Y426" s="15"/>
      <c r="Z426" s="15">
        <f>SUM(Z424:Z425)</f>
        <v>0</v>
      </c>
      <c r="AA426" s="15"/>
      <c r="AB426" s="15">
        <f>SUM(AB424:AB425)</f>
        <v>120000</v>
      </c>
      <c r="AC426" s="15">
        <f>SUM(AC424:AC425)</f>
        <v>320000</v>
      </c>
    </row>
    <row r="428" spans="1:29" ht="18.75" x14ac:dyDescent="0.3">
      <c r="A428" s="16"/>
    </row>
    <row r="429" spans="1:29" x14ac:dyDescent="0.25">
      <c r="A429" s="26"/>
      <c r="B429" s="22"/>
      <c r="C429" s="3"/>
      <c r="D429" s="3"/>
      <c r="E429" s="5"/>
      <c r="F429" s="5"/>
      <c r="G429" s="6"/>
      <c r="H429" s="6"/>
      <c r="I429" s="8"/>
      <c r="J429" s="8"/>
      <c r="K429" s="2"/>
      <c r="L429" s="2"/>
      <c r="M429" s="9"/>
      <c r="N429" s="9"/>
      <c r="O429" s="7"/>
      <c r="P429" s="7"/>
      <c r="Q429" s="2"/>
      <c r="R429" s="2"/>
      <c r="S429" s="12"/>
      <c r="T429" s="12"/>
      <c r="U429" s="11"/>
      <c r="V429" s="11"/>
      <c r="W429" s="2"/>
      <c r="X429" s="2"/>
      <c r="Y429" s="10"/>
      <c r="Z429" s="10"/>
      <c r="AA429" s="2"/>
      <c r="AB429" s="2"/>
      <c r="AC429" s="11"/>
    </row>
    <row r="430" spans="1:29" x14ac:dyDescent="0.25">
      <c r="A430" s="1"/>
      <c r="B430" s="23"/>
      <c r="C430" s="17"/>
      <c r="D430" s="4"/>
      <c r="E430" s="1"/>
      <c r="F430" s="4"/>
      <c r="G430" s="1"/>
      <c r="H430" s="4"/>
      <c r="I430" s="1"/>
      <c r="J430" s="4"/>
      <c r="K430" s="1"/>
      <c r="L430" s="4"/>
      <c r="M430" s="1"/>
      <c r="N430" s="4"/>
      <c r="O430" s="1"/>
      <c r="P430" s="4"/>
      <c r="Q430" s="1"/>
      <c r="R430" s="4"/>
      <c r="S430" s="1"/>
      <c r="T430" s="4"/>
      <c r="U430" s="1"/>
      <c r="V430" s="4"/>
      <c r="W430" s="1"/>
      <c r="X430" s="4"/>
      <c r="Y430" s="1"/>
      <c r="Z430" s="4"/>
      <c r="AA430" s="1"/>
      <c r="AB430" s="4"/>
      <c r="AC430" s="4"/>
    </row>
    <row r="431" spans="1:29" x14ac:dyDescent="0.25">
      <c r="A431" s="1"/>
      <c r="B431" s="23"/>
      <c r="C431" s="17"/>
      <c r="D431" s="4"/>
      <c r="E431" s="1"/>
      <c r="F431" s="4"/>
      <c r="G431" s="1"/>
      <c r="H431" s="4"/>
      <c r="I431" s="1"/>
      <c r="J431" s="4"/>
      <c r="K431" s="1"/>
      <c r="L431" s="4"/>
      <c r="M431" s="1"/>
      <c r="N431" s="4"/>
      <c r="O431" s="1"/>
      <c r="P431" s="4"/>
      <c r="Q431" s="1"/>
      <c r="R431" s="4"/>
      <c r="S431" s="1"/>
      <c r="T431" s="4"/>
      <c r="U431" s="1"/>
      <c r="V431" s="4"/>
      <c r="W431" s="1"/>
      <c r="X431" s="4"/>
      <c r="Y431" s="1"/>
      <c r="Z431" s="4"/>
      <c r="AA431" s="1"/>
      <c r="AB431" s="4"/>
      <c r="AC431" s="4"/>
    </row>
    <row r="432" spans="1:29" x14ac:dyDescent="0.25">
      <c r="A432" s="1"/>
      <c r="B432" s="24"/>
      <c r="C432" s="14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</row>
  </sheetData>
  <mergeCells count="4">
    <mergeCell ref="A2:AC2"/>
    <mergeCell ref="A3:AC3"/>
    <mergeCell ref="A4:AC4"/>
    <mergeCell ref="A5:AC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Hoja2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MATERIALES</cp:lastModifiedBy>
  <cp:lastPrinted>2024-02-19T18:08:33Z</cp:lastPrinted>
  <dcterms:created xsi:type="dcterms:W3CDTF">2020-01-10T19:22:11Z</dcterms:created>
  <dcterms:modified xsi:type="dcterms:W3CDTF">2024-10-29T22:02:28Z</dcterms:modified>
</cp:coreProperties>
</file>